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LLGTEXT\homepage neu\"/>
    </mc:Choice>
  </mc:AlternateContent>
  <bookViews>
    <workbookView xWindow="0" yWindow="0" windowWidth="28800" windowHeight="12435" tabRatio="764"/>
  </bookViews>
  <sheets>
    <sheet name="2017" sheetId="55" r:id="rId1"/>
    <sheet name="2018" sheetId="51" r:id="rId2"/>
    <sheet name="2019" sheetId="52" r:id="rId3"/>
    <sheet name="2020" sheetId="53" r:id="rId4"/>
    <sheet name="2021" sheetId="56" r:id="rId5"/>
    <sheet name="2022" sheetId="57" r:id="rId6"/>
    <sheet name="2023" sheetId="58" r:id="rId7"/>
    <sheet name="2024" sheetId="59" r:id="rId8"/>
  </sheets>
  <definedNames>
    <definedName name="_xlnm.Print_Area" localSheetId="0">'2017'!$5:$37,'2017'!#REF!</definedName>
    <definedName name="_xlnm.Print_Area" localSheetId="1">'2018'!$5:$37,'2018'!#REF!</definedName>
    <definedName name="_xlnm.Print_Area" localSheetId="2">'2019'!$5:$37,'2019'!#REF!</definedName>
    <definedName name="_xlnm.Print_Area" localSheetId="3">'2020'!$5:$37,'2020'!#REF!</definedName>
    <definedName name="_xlnm.Print_Area" localSheetId="4">'2021'!$5:$37,'2021'!#REF!</definedName>
    <definedName name="_xlnm.Print_Area" localSheetId="5">'2022'!$5:$37,'2022'!#REF!</definedName>
    <definedName name="_xlnm.Print_Area" localSheetId="6">'2023'!$5:$37,'2023'!#REF!</definedName>
    <definedName name="_xlnm.Print_Area" localSheetId="7">'2024'!$5:$37,'2024'!#REF!</definedName>
    <definedName name="_xlnm.Print_Titles" localSheetId="0">'2017'!$1:$3</definedName>
    <definedName name="_xlnm.Print_Titles" localSheetId="1">'2018'!$1:$3</definedName>
    <definedName name="_xlnm.Print_Titles" localSheetId="2">'2019'!$1:$3</definedName>
    <definedName name="_xlnm.Print_Titles" localSheetId="3">'2020'!$1:$3</definedName>
    <definedName name="_xlnm.Print_Titles" localSheetId="4">'2021'!$1:$3</definedName>
    <definedName name="_xlnm.Print_Titles" localSheetId="5">'2022'!$1:$3</definedName>
    <definedName name="_xlnm.Print_Titles" localSheetId="6">'2023'!$1:$3</definedName>
    <definedName name="_xlnm.Print_Titles" localSheetId="7">'2024'!$1:$3</definedName>
  </definedNames>
  <calcPr calcId="162913"/>
</workbook>
</file>

<file path=xl/calcChain.xml><?xml version="1.0" encoding="utf-8"?>
<calcChain xmlns="http://schemas.openxmlformats.org/spreadsheetml/2006/main">
  <c r="K20" i="51" l="1"/>
  <c r="K18" i="51"/>
  <c r="K17" i="51"/>
  <c r="K19" i="51" s="1"/>
  <c r="K21" i="51" s="1"/>
  <c r="J19" i="51"/>
  <c r="J21" i="51" s="1"/>
  <c r="I19" i="51"/>
  <c r="I21" i="51" s="1"/>
  <c r="H19" i="51"/>
  <c r="H21" i="51" s="1"/>
  <c r="G19" i="51"/>
  <c r="G21" i="51" s="1"/>
  <c r="F19" i="51"/>
  <c r="F21" i="51" s="1"/>
  <c r="E19" i="51"/>
  <c r="E21" i="51" s="1"/>
  <c r="D19" i="51"/>
  <c r="D21" i="51"/>
  <c r="C19" i="51"/>
  <c r="C21" i="51" s="1"/>
  <c r="B19" i="51"/>
  <c r="B21" i="51" s="1"/>
  <c r="C10" i="51"/>
  <c r="C12" i="51" s="1"/>
  <c r="D10" i="51"/>
  <c r="D12" i="51" s="1"/>
  <c r="E10" i="51"/>
  <c r="E12" i="51" s="1"/>
  <c r="F10" i="51"/>
  <c r="F12" i="51"/>
  <c r="G10" i="51"/>
  <c r="G12" i="51" s="1"/>
  <c r="H10" i="51"/>
  <c r="H12" i="51"/>
  <c r="I10" i="51"/>
  <c r="I12" i="51" s="1"/>
  <c r="J10" i="51"/>
  <c r="J12" i="51" s="1"/>
  <c r="B10" i="51"/>
  <c r="B12" i="51" s="1"/>
  <c r="K9" i="51"/>
  <c r="K11" i="51"/>
  <c r="K8" i="51"/>
  <c r="K10" i="51" s="1"/>
  <c r="K12" i="51" s="1"/>
  <c r="K27" i="51"/>
  <c r="K28" i="51"/>
  <c r="K29" i="51"/>
  <c r="K30" i="51"/>
  <c r="K31" i="51"/>
  <c r="K32" i="51"/>
  <c r="K26" i="51"/>
  <c r="K27" i="55"/>
  <c r="K28" i="55"/>
  <c r="K29" i="55"/>
  <c r="K30" i="55"/>
  <c r="K31" i="55"/>
  <c r="K32" i="55"/>
  <c r="K26" i="55"/>
  <c r="C12" i="55"/>
  <c r="K10" i="55"/>
  <c r="K12" i="55" s="1"/>
  <c r="J10" i="55"/>
  <c r="J12" i="55" s="1"/>
  <c r="I10" i="55"/>
  <c r="I12" i="55"/>
  <c r="H10" i="55"/>
  <c r="H12" i="55" s="1"/>
  <c r="G10" i="55"/>
  <c r="G12" i="55" s="1"/>
  <c r="F10" i="55"/>
  <c r="F12" i="55" s="1"/>
  <c r="E10" i="55"/>
  <c r="E12" i="55"/>
  <c r="D10" i="55"/>
  <c r="D12" i="55" s="1"/>
  <c r="C10" i="55"/>
  <c r="B10" i="55"/>
  <c r="B12" i="55"/>
  <c r="C19" i="55"/>
  <c r="C21" i="55" s="1"/>
  <c r="D19" i="55"/>
  <c r="D21" i="55" s="1"/>
  <c r="E19" i="55"/>
  <c r="E21" i="55" s="1"/>
  <c r="F19" i="55"/>
  <c r="F21" i="55" s="1"/>
  <c r="G19" i="55"/>
  <c r="G21" i="55" s="1"/>
  <c r="H19" i="55"/>
  <c r="H21" i="55" s="1"/>
  <c r="I19" i="55"/>
  <c r="I21" i="55" s="1"/>
  <c r="J19" i="55"/>
  <c r="J21" i="55" s="1"/>
  <c r="K19" i="55"/>
  <c r="K21" i="55" s="1"/>
  <c r="B19" i="55"/>
  <c r="B21" i="55" s="1"/>
</calcChain>
</file>

<file path=xl/sharedStrings.xml><?xml version="1.0" encoding="utf-8"?>
<sst xmlns="http://schemas.openxmlformats.org/spreadsheetml/2006/main" count="550" uniqueCount="67">
  <si>
    <t>Bgld.</t>
  </si>
  <si>
    <t>Ktn.</t>
  </si>
  <si>
    <t>Nö.</t>
  </si>
  <si>
    <t>Oö.</t>
  </si>
  <si>
    <t>Sbg.</t>
  </si>
  <si>
    <t>Stmk.</t>
  </si>
  <si>
    <t>Tirol</t>
  </si>
  <si>
    <t>Vbg.</t>
  </si>
  <si>
    <t>Wien</t>
  </si>
  <si>
    <t>Se.</t>
  </si>
  <si>
    <t>bis</t>
  </si>
  <si>
    <t>10.001 bis</t>
  </si>
  <si>
    <t>20.001 bis</t>
  </si>
  <si>
    <t>über</t>
  </si>
  <si>
    <t>20.001-45.000</t>
  </si>
  <si>
    <t>Burgenland</t>
  </si>
  <si>
    <t>Kärnten</t>
  </si>
  <si>
    <t>Niederösterreich</t>
  </si>
  <si>
    <t>Oberösterreich</t>
  </si>
  <si>
    <t>Salzburg</t>
  </si>
  <si>
    <t>Steiermark</t>
  </si>
  <si>
    <t>Vorarlberg</t>
  </si>
  <si>
    <t>Krankenanstalten-Zweckzuschuss KAKuG *)</t>
  </si>
  <si>
    <t>*) nach Abzug der Vorwegabzüge gemäß § 57 Abs. 4 Z 5 KAKuG</t>
  </si>
  <si>
    <t>Aufkommensabhängige Transfers</t>
  </si>
  <si>
    <t>Krankenanstalten-ZZ: Gemeindeanteil</t>
  </si>
  <si>
    <t>Krankenanstaltenfinanzierung: Länderanteil</t>
  </si>
  <si>
    <t>**) länderweise Anteile gemäß letzter Überweisung</t>
  </si>
  <si>
    <t>***) Hochrechnung der Aufstockung für Bgld. auf Basis der letzten Überweisung</t>
  </si>
  <si>
    <t>Ertragsanteile 2017 Kassa, Gemeinden</t>
  </si>
  <si>
    <t>Ertragsanteile 2017 Kassa, Länder</t>
  </si>
  <si>
    <t>zus. StatSt.</t>
  </si>
  <si>
    <t>Ertragsanteile 2018 Kassa, Gemeinden</t>
  </si>
  <si>
    <t>Ertragsanteile 2018 Kassa, Länder</t>
  </si>
  <si>
    <t>Ertragsanteile 2019 Kassa, Gemeinden</t>
  </si>
  <si>
    <t>Ertragsanteile 2019 Kassa, Länder</t>
  </si>
  <si>
    <t>Ertragsanteile 2020 Kassa, Gemeinden</t>
  </si>
  <si>
    <t>Ertragsanteile 2020 Kassa, Länder</t>
  </si>
  <si>
    <t>Vorschüsse lfd. Jahr</t>
  </si>
  <si>
    <t>Zwischenabrechnung über Vorjahr</t>
  </si>
  <si>
    <t>Summe ohne Spielbankabgabe</t>
  </si>
  <si>
    <t>Spielbankabgabe</t>
  </si>
  <si>
    <t>Summe</t>
  </si>
  <si>
    <t>FZ § 25: ohne 16 Mio. Euro für Städte ***)</t>
  </si>
  <si>
    <t>FZ § 25: 16 Mio. Euro für Städte **)</t>
  </si>
  <si>
    <t>FZ PersNV Betrieb § 23 Abs. 1 FAG 2017</t>
  </si>
  <si>
    <t>FZ PersNV Investitionen § 23 Abs. 2 FAG 2017</t>
  </si>
  <si>
    <t>Vorausanteil gemäß § 12 Abs. 6 FAG 2017, Euro je Einw.</t>
  </si>
  <si>
    <t>FZ § 25: ohne 16 Mio. Euro für Städte</t>
  </si>
  <si>
    <t>FZ § 25: 16 Mio. Euro für Städte</t>
  </si>
  <si>
    <t>Kassenmäßige Ertragsanteile 2017, in Mio. Euro</t>
  </si>
  <si>
    <t>Ertragsanteile 2021 Kassa, Gemeinden</t>
  </si>
  <si>
    <t>Ertragsanteile 2021 Kassa, Länder</t>
  </si>
  <si>
    <t>Ertragsanteile 2022 Kassa, Gemeinden</t>
  </si>
  <si>
    <t>Ertragsanteile 2022 Kassa, Länder</t>
  </si>
  <si>
    <t>Ertragsanteile 2023 Kassa, Gemeinden</t>
  </si>
  <si>
    <t>Ertragsanteile 2023 Kassa, Länder</t>
  </si>
  <si>
    <t>Kassenmäßige Ertragsanteile 2018, in Mio. Euro</t>
  </si>
  <si>
    <t>Ohne Steuerstrukturreform</t>
  </si>
  <si>
    <t>Kassenmäßige Ertragsanteile 2019, Stand Oktober 2019, in Mio. Euro</t>
  </si>
  <si>
    <t>Kassenmäßige Ertragsanteile 2020, Stand Oktober 2019, in Mio. Euro</t>
  </si>
  <si>
    <t>Kassenmäßige Ertragsanteile 2021, Stand Oktober 2019, in Mio. Euro</t>
  </si>
  <si>
    <t>Kassenmäßige Ertragsanteile 2022, Stand Oktober 2019, in Mio. Euro</t>
  </si>
  <si>
    <t>Kassenmäßige Ertragsanteile 2023, Stand Oktober 2019, in Mio. Euro</t>
  </si>
  <si>
    <t>Kassenmäßige Ertragsanteile 2024, Stand Oktober 2019, in Mio. Euro</t>
  </si>
  <si>
    <t>Ertragsanteile 2024 Kassa, Gemeinden</t>
  </si>
  <si>
    <t>Ertragsanteile 2024 Kassa, Länder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</si>
</sst>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0\ _ö_S_-;\-* #,##0.00\ _ö_S_-;_-* &quot;-&quot;??\ _ö_S_-;_-@_-"/>
    <numFmt numFmtId="166" formatCode="#,##0.0"/>
    <numFmt numFmtId="167" formatCode="#,##0.000000"/>
    <numFmt numFmtId="168" formatCode="_-* #,##0.00\ _Ö_S_-;\-* #,##0.00\ _Ö_S_-;_-* &quot;-&quot;??\ _Ö_S_-;_-@_-"/>
  </numFmts>
  <fonts count="16" x14ac:knownFonts="1">
    <font>
      <sz val="10"/>
      <name val="Arial"/>
    </font>
    <font>
      <sz val="10"/>
      <name val="Arial"/>
      <family val="2"/>
    </font>
    <font>
      <sz val="10"/>
      <name val="Helv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Helv"/>
    </font>
    <font>
      <b/>
      <sz val="9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</cellStyleXfs>
  <cellXfs count="35">
    <xf numFmtId="0" fontId="0" fillId="0" borderId="0" xfId="0"/>
    <xf numFmtId="4" fontId="6" fillId="0" borderId="0" xfId="0" applyNumberFormat="1" applyFont="1" applyFill="1"/>
    <xf numFmtId="4" fontId="8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3" fontId="5" fillId="0" borderId="0" xfId="0" applyNumberFormat="1" applyFont="1" applyFill="1"/>
    <xf numFmtId="3" fontId="0" fillId="0" borderId="0" xfId="0" applyNumberFormat="1" applyFill="1"/>
    <xf numFmtId="3" fontId="6" fillId="0" borderId="0" xfId="0" applyNumberFormat="1" applyFont="1" applyFill="1"/>
    <xf numFmtId="3" fontId="7" fillId="0" borderId="0" xfId="12" applyNumberFormat="1" applyFont="1" applyFill="1" applyAlignment="1">
      <alignment horizontal="right"/>
    </xf>
    <xf numFmtId="166" fontId="0" fillId="0" borderId="0" xfId="0" applyNumberFormat="1" applyFill="1"/>
    <xf numFmtId="166" fontId="10" fillId="0" borderId="0" xfId="0" applyNumberFormat="1" applyFont="1" applyFill="1"/>
    <xf numFmtId="166" fontId="7" fillId="0" borderId="0" xfId="12" applyNumberFormat="1" applyFont="1" applyFill="1" applyAlignment="1">
      <alignment horizontal="right"/>
    </xf>
    <xf numFmtId="0" fontId="4" fillId="0" borderId="0" xfId="0" applyFont="1" applyFill="1"/>
    <xf numFmtId="0" fontId="6" fillId="0" borderId="0" xfId="0" applyFont="1" applyFill="1"/>
    <xf numFmtId="4" fontId="5" fillId="0" borderId="0" xfId="0" applyNumberFormat="1" applyFont="1" applyFill="1"/>
    <xf numFmtId="0" fontId="0" fillId="0" borderId="0" xfId="0" applyFill="1" applyBorder="1"/>
    <xf numFmtId="3" fontId="6" fillId="0" borderId="0" xfId="0" applyNumberFormat="1" applyFont="1" applyFill="1" applyAlignment="1">
      <alignment horizontal="right"/>
    </xf>
    <xf numFmtId="3" fontId="4" fillId="0" borderId="0" xfId="10" applyNumberFormat="1" applyFont="1" applyBorder="1" applyAlignment="1">
      <alignment horizontal="right"/>
    </xf>
    <xf numFmtId="2" fontId="4" fillId="0" borderId="0" xfId="10" applyNumberFormat="1" applyFont="1" applyBorder="1" applyAlignment="1">
      <alignment horizontal="right"/>
    </xf>
    <xf numFmtId="0" fontId="9" fillId="0" borderId="0" xfId="10" applyFont="1" applyBorder="1"/>
    <xf numFmtId="0" fontId="4" fillId="0" borderId="0" xfId="10" applyFont="1" applyBorder="1"/>
    <xf numFmtId="167" fontId="8" fillId="0" borderId="0" xfId="0" applyNumberFormat="1" applyFont="1" applyFill="1"/>
    <xf numFmtId="165" fontId="0" fillId="0" borderId="0" xfId="1" applyFont="1" applyFill="1"/>
    <xf numFmtId="164" fontId="0" fillId="0" borderId="0" xfId="0" applyNumberFormat="1" applyFill="1"/>
    <xf numFmtId="2" fontId="4" fillId="0" borderId="0" xfId="10" applyNumberFormat="1" applyFont="1" applyFill="1" applyBorder="1" applyAlignment="1">
      <alignment horizontal="right"/>
    </xf>
    <xf numFmtId="166" fontId="9" fillId="0" borderId="0" xfId="0" applyNumberFormat="1" applyFont="1" applyFill="1"/>
    <xf numFmtId="167" fontId="5" fillId="0" borderId="0" xfId="0" applyNumberFormat="1" applyFont="1" applyFill="1"/>
    <xf numFmtId="165" fontId="0" fillId="0" borderId="0" xfId="3" applyFont="1" applyFill="1"/>
    <xf numFmtId="0" fontId="9" fillId="0" borderId="0" xfId="10" applyFont="1" applyFill="1" applyBorder="1"/>
    <xf numFmtId="0" fontId="4" fillId="0" borderId="0" xfId="10" applyFont="1" applyFill="1" applyBorder="1"/>
    <xf numFmtId="3" fontId="4" fillId="0" borderId="0" xfId="10" applyNumberFormat="1" applyFont="1" applyFill="1" applyBorder="1" applyAlignment="1">
      <alignment horizontal="right"/>
    </xf>
    <xf numFmtId="0" fontId="15" fillId="0" borderId="0" xfId="10" applyFont="1" applyBorder="1" applyAlignment="1">
      <alignment horizontal="right"/>
    </xf>
    <xf numFmtId="0" fontId="15" fillId="0" borderId="0" xfId="10" applyFont="1" applyFill="1" applyBorder="1" applyAlignment="1">
      <alignment horizontal="right"/>
    </xf>
    <xf numFmtId="0" fontId="15" fillId="0" borderId="0" xfId="0" applyFont="1" applyFill="1" applyBorder="1"/>
    <xf numFmtId="3" fontId="15" fillId="0" borderId="0" xfId="10" applyNumberFormat="1" applyFont="1" applyBorder="1" applyAlignment="1">
      <alignment horizontal="right"/>
    </xf>
  </cellXfs>
  <cellStyles count="13">
    <cellStyle name="Komma" xfId="1" builtinId="3"/>
    <cellStyle name="Komma 2" xfId="2"/>
    <cellStyle name="Komma 3" xfId="3"/>
    <cellStyle name="Prozent 2" xfId="4"/>
    <cellStyle name="Prozent 2 2" xfId="5"/>
    <cellStyle name="Prozent 3" xfId="6"/>
    <cellStyle name="Prozent 4" xfId="7"/>
    <cellStyle name="Prozent 4 2" xfId="8"/>
    <cellStyle name="Prozent 5" xfId="9"/>
    <cellStyle name="Standard" xfId="0" builtinId="0"/>
    <cellStyle name="Standard 2" xfId="10"/>
    <cellStyle name="Standard 3" xfId="11"/>
    <cellStyle name="Standard_EAVERT96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workbookViewId="0"/>
  </sheetViews>
  <sheetFormatPr baseColWidth="10" defaultRowHeight="12.75" x14ac:dyDescent="0.2"/>
  <cols>
    <col min="1" max="1" width="48.28515625" style="4" customWidth="1"/>
    <col min="2" max="10" width="8.5703125" style="4" customWidth="1"/>
    <col min="11" max="11" width="9.140625" style="4" bestFit="1" customWidth="1"/>
    <col min="12" max="16384" width="11.42578125" style="4"/>
  </cols>
  <sheetData>
    <row r="1" spans="1:11" ht="15.75" x14ac:dyDescent="0.25">
      <c r="A1" s="3" t="s">
        <v>50</v>
      </c>
    </row>
    <row r="2" spans="1:11" x14ac:dyDescent="0.2">
      <c r="A2" s="13"/>
    </row>
    <row r="5" spans="1:11" x14ac:dyDescent="0.2">
      <c r="A5" s="5" t="s">
        <v>29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7"/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</row>
    <row r="8" spans="1:11" x14ac:dyDescent="0.2">
      <c r="A8" s="7" t="s">
        <v>38</v>
      </c>
      <c r="B8" s="1">
        <v>252.427606</v>
      </c>
      <c r="C8" s="1">
        <v>601.58175300000005</v>
      </c>
      <c r="D8" s="1">
        <v>1620.500237</v>
      </c>
      <c r="E8" s="1">
        <v>1532.843723</v>
      </c>
      <c r="F8" s="1">
        <v>675.72247100000004</v>
      </c>
      <c r="G8" s="1">
        <v>1245.7527200000002</v>
      </c>
      <c r="H8" s="1">
        <v>875.45111499999996</v>
      </c>
      <c r="I8" s="1">
        <v>466.07432</v>
      </c>
      <c r="J8" s="1">
        <v>2648.0362400000004</v>
      </c>
      <c r="K8" s="2">
        <v>9918.3901850000002</v>
      </c>
    </row>
    <row r="9" spans="1:11" x14ac:dyDescent="0.2">
      <c r="A9" s="7" t="s">
        <v>39</v>
      </c>
      <c r="B9" s="1">
        <v>-3.6843310000000002</v>
      </c>
      <c r="C9" s="1">
        <v>-8.0418819999999993</v>
      </c>
      <c r="D9" s="1">
        <v>-22.975452000000001</v>
      </c>
      <c r="E9" s="1">
        <v>-23.492579999999997</v>
      </c>
      <c r="F9" s="1">
        <v>-8.4384169999999994</v>
      </c>
      <c r="G9" s="1">
        <v>-13.969601999999998</v>
      </c>
      <c r="H9" s="1">
        <v>-9.6840600000000006</v>
      </c>
      <c r="I9" s="1">
        <v>-5.7564909999999996</v>
      </c>
      <c r="J9" s="1">
        <v>-33.870652</v>
      </c>
      <c r="K9" s="2">
        <v>-129.913467</v>
      </c>
    </row>
    <row r="10" spans="1:11" x14ac:dyDescent="0.2">
      <c r="A10" s="7" t="s">
        <v>40</v>
      </c>
      <c r="B10" s="2">
        <f t="shared" ref="B10:K10" si="0">B8+B9</f>
        <v>248.74327499999998</v>
      </c>
      <c r="C10" s="2">
        <f t="shared" si="0"/>
        <v>593.53987100000006</v>
      </c>
      <c r="D10" s="2">
        <f t="shared" si="0"/>
        <v>1597.5247850000001</v>
      </c>
      <c r="E10" s="2">
        <f t="shared" si="0"/>
        <v>1509.3511429999999</v>
      </c>
      <c r="F10" s="2">
        <f t="shared" si="0"/>
        <v>667.28405400000008</v>
      </c>
      <c r="G10" s="2">
        <f t="shared" si="0"/>
        <v>1231.7831180000003</v>
      </c>
      <c r="H10" s="2">
        <f t="shared" si="0"/>
        <v>865.76705499999991</v>
      </c>
      <c r="I10" s="2">
        <f t="shared" si="0"/>
        <v>460.31782900000002</v>
      </c>
      <c r="J10" s="2">
        <f t="shared" si="0"/>
        <v>2614.1655880000003</v>
      </c>
      <c r="K10" s="2">
        <f t="shared" si="0"/>
        <v>9788.4767179999999</v>
      </c>
    </row>
    <row r="11" spans="1:11" x14ac:dyDescent="0.2">
      <c r="A11" s="7" t="s">
        <v>41</v>
      </c>
      <c r="B11" s="1">
        <v>0</v>
      </c>
      <c r="C11" s="1">
        <v>0.90355399999999997</v>
      </c>
      <c r="D11" s="1">
        <v>1.0078119999999999</v>
      </c>
      <c r="E11" s="1">
        <v>0.74112999999999996</v>
      </c>
      <c r="F11" s="1">
        <v>1.2190519999999998</v>
      </c>
      <c r="G11" s="1">
        <v>0.49188199999999999</v>
      </c>
      <c r="H11" s="1">
        <v>2.2477289999999996</v>
      </c>
      <c r="I11" s="1">
        <v>3.2712510000000004</v>
      </c>
      <c r="J11" s="1">
        <v>3.7937109999999996</v>
      </c>
      <c r="K11" s="2">
        <v>13.676120999999998</v>
      </c>
    </row>
    <row r="12" spans="1:11" x14ac:dyDescent="0.2">
      <c r="A12" s="5" t="s">
        <v>42</v>
      </c>
      <c r="B12" s="2">
        <f t="shared" ref="B12:K12" si="1">B10+B11</f>
        <v>248.74327499999998</v>
      </c>
      <c r="C12" s="2">
        <f t="shared" si="1"/>
        <v>594.44342500000005</v>
      </c>
      <c r="D12" s="2">
        <f t="shared" si="1"/>
        <v>1598.5325970000001</v>
      </c>
      <c r="E12" s="2">
        <f t="shared" si="1"/>
        <v>1510.092273</v>
      </c>
      <c r="F12" s="2">
        <f t="shared" si="1"/>
        <v>668.50310600000012</v>
      </c>
      <c r="G12" s="2">
        <f t="shared" si="1"/>
        <v>1232.2750000000003</v>
      </c>
      <c r="H12" s="2">
        <f t="shared" si="1"/>
        <v>868.01478399999996</v>
      </c>
      <c r="I12" s="2">
        <f t="shared" si="1"/>
        <v>463.58908000000002</v>
      </c>
      <c r="J12" s="2">
        <f t="shared" si="1"/>
        <v>2617.9592990000001</v>
      </c>
      <c r="K12" s="2">
        <f t="shared" si="1"/>
        <v>9802.1528390000003</v>
      </c>
    </row>
    <row r="13" spans="1:11" x14ac:dyDescent="0.2">
      <c r="A13" s="7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x14ac:dyDescent="0.2">
      <c r="A14" s="5" t="s">
        <v>30</v>
      </c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x14ac:dyDescent="0.2">
      <c r="A15" s="5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x14ac:dyDescent="0.2">
      <c r="A16" s="7"/>
      <c r="B16" s="11" t="s">
        <v>0</v>
      </c>
      <c r="C16" s="11" t="s">
        <v>1</v>
      </c>
      <c r="D16" s="11" t="s">
        <v>2</v>
      </c>
      <c r="E16" s="11" t="s">
        <v>3</v>
      </c>
      <c r="F16" s="11" t="s">
        <v>4</v>
      </c>
      <c r="G16" s="11" t="s">
        <v>5</v>
      </c>
      <c r="H16" s="11" t="s">
        <v>6</v>
      </c>
      <c r="I16" s="11" t="s">
        <v>7</v>
      </c>
      <c r="J16" s="11" t="s">
        <v>8</v>
      </c>
      <c r="K16" s="11" t="s">
        <v>9</v>
      </c>
    </row>
    <row r="17" spans="1:12" x14ac:dyDescent="0.2">
      <c r="A17" s="7" t="s">
        <v>38</v>
      </c>
      <c r="B17" s="1">
        <v>529.03231799999992</v>
      </c>
      <c r="C17" s="1">
        <v>1059.046576</v>
      </c>
      <c r="D17" s="1">
        <v>2978.0602730000001</v>
      </c>
      <c r="E17" s="1">
        <v>2616.5114279999998</v>
      </c>
      <c r="F17" s="1">
        <v>1042.6071910000001</v>
      </c>
      <c r="G17" s="1">
        <v>2237.294402</v>
      </c>
      <c r="H17" s="1">
        <v>1370.3678319999999</v>
      </c>
      <c r="I17" s="1">
        <v>731.73381900000004</v>
      </c>
      <c r="J17" s="1">
        <v>3404.4746720000003</v>
      </c>
      <c r="K17" s="2">
        <v>15969.128511000003</v>
      </c>
    </row>
    <row r="18" spans="1:12" x14ac:dyDescent="0.2">
      <c r="A18" s="7" t="s">
        <v>39</v>
      </c>
      <c r="B18" s="1">
        <v>-0.57305699999999982</v>
      </c>
      <c r="C18" s="1">
        <v>-1.0946150000000008</v>
      </c>
      <c r="D18" s="1">
        <v>-3.1870240000000014</v>
      </c>
      <c r="E18" s="1">
        <v>-2.8077620000000025</v>
      </c>
      <c r="F18" s="1">
        <v>-1.1122730000000001</v>
      </c>
      <c r="G18" s="1">
        <v>-2.336523000000001</v>
      </c>
      <c r="H18" s="1">
        <v>-1.7670169999999998</v>
      </c>
      <c r="I18" s="1">
        <v>-0.79332599999999998</v>
      </c>
      <c r="J18" s="1">
        <v>-3.3669470000000001</v>
      </c>
      <c r="K18" s="2">
        <v>-17.038543999999995</v>
      </c>
    </row>
    <row r="19" spans="1:12" x14ac:dyDescent="0.2">
      <c r="A19" s="7" t="s">
        <v>40</v>
      </c>
      <c r="B19" s="2">
        <f>B17+B18</f>
        <v>528.45926099999997</v>
      </c>
      <c r="C19" s="2">
        <f t="shared" ref="C19:K19" si="2">C17+C18</f>
        <v>1057.951961</v>
      </c>
      <c r="D19" s="2">
        <f t="shared" si="2"/>
        <v>2974.8732490000002</v>
      </c>
      <c r="E19" s="2">
        <f t="shared" si="2"/>
        <v>2613.7036659999999</v>
      </c>
      <c r="F19" s="2">
        <f t="shared" si="2"/>
        <v>1041.4949180000001</v>
      </c>
      <c r="G19" s="2">
        <f t="shared" si="2"/>
        <v>2234.957879</v>
      </c>
      <c r="H19" s="2">
        <f t="shared" si="2"/>
        <v>1368.600815</v>
      </c>
      <c r="I19" s="2">
        <f t="shared" si="2"/>
        <v>730.94049300000006</v>
      </c>
      <c r="J19" s="2">
        <f t="shared" si="2"/>
        <v>3401.1077250000003</v>
      </c>
      <c r="K19" s="2">
        <f t="shared" si="2"/>
        <v>15952.089967000004</v>
      </c>
    </row>
    <row r="20" spans="1:12" x14ac:dyDescent="0.2">
      <c r="A20" s="7" t="s">
        <v>41</v>
      </c>
      <c r="B20" s="1">
        <v>0</v>
      </c>
      <c r="C20" s="1">
        <v>0.66606899999999991</v>
      </c>
      <c r="D20" s="1">
        <v>0.775814</v>
      </c>
      <c r="E20" s="1">
        <v>0.49509500000000001</v>
      </c>
      <c r="F20" s="1">
        <v>0.776362</v>
      </c>
      <c r="G20" s="1">
        <v>0.232733</v>
      </c>
      <c r="H20" s="1">
        <v>1.510915</v>
      </c>
      <c r="I20" s="1">
        <v>2.9510479999999997</v>
      </c>
      <c r="J20" s="1">
        <v>3.708342</v>
      </c>
      <c r="K20" s="2">
        <v>11.116377999999999</v>
      </c>
    </row>
    <row r="21" spans="1:12" x14ac:dyDescent="0.2">
      <c r="A21" s="5" t="s">
        <v>42</v>
      </c>
      <c r="B21" s="2">
        <f>B19+B20</f>
        <v>528.45926099999997</v>
      </c>
      <c r="C21" s="2">
        <f t="shared" ref="C21:K21" si="3">C19+C20</f>
        <v>1058.6180300000001</v>
      </c>
      <c r="D21" s="2">
        <f t="shared" si="3"/>
        <v>2975.6490630000003</v>
      </c>
      <c r="E21" s="2">
        <f t="shared" si="3"/>
        <v>2614.1987610000001</v>
      </c>
      <c r="F21" s="2">
        <f t="shared" si="3"/>
        <v>1042.2712800000002</v>
      </c>
      <c r="G21" s="2">
        <f t="shared" si="3"/>
        <v>2235.1906119999999</v>
      </c>
      <c r="H21" s="2">
        <f t="shared" si="3"/>
        <v>1370.1117300000001</v>
      </c>
      <c r="I21" s="2">
        <f t="shared" si="3"/>
        <v>733.89154100000007</v>
      </c>
      <c r="J21" s="2">
        <f t="shared" si="3"/>
        <v>3404.8160670000002</v>
      </c>
      <c r="K21" s="2">
        <f t="shared" si="3"/>
        <v>15963.206345000004</v>
      </c>
    </row>
    <row r="22" spans="1:12" x14ac:dyDescent="0.2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2" x14ac:dyDescent="0.2">
      <c r="A23" s="5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2" x14ac:dyDescent="0.2">
      <c r="A24" s="5" t="s">
        <v>24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2" x14ac:dyDescent="0.2">
      <c r="A25" s="7"/>
      <c r="B25" s="16" t="s">
        <v>0</v>
      </c>
      <c r="C25" s="16" t="s">
        <v>1</v>
      </c>
      <c r="D25" s="16" t="s">
        <v>2</v>
      </c>
      <c r="E25" s="16" t="s">
        <v>3</v>
      </c>
      <c r="F25" s="16" t="s">
        <v>4</v>
      </c>
      <c r="G25" s="16" t="s">
        <v>5</v>
      </c>
      <c r="H25" s="16" t="s">
        <v>6</v>
      </c>
      <c r="I25" s="16" t="s">
        <v>7</v>
      </c>
      <c r="J25" s="16" t="s">
        <v>8</v>
      </c>
      <c r="K25" s="16" t="s">
        <v>9</v>
      </c>
    </row>
    <row r="26" spans="1:12" x14ac:dyDescent="0.2">
      <c r="A26" s="7" t="s">
        <v>22</v>
      </c>
      <c r="B26" s="1">
        <v>16.811564909768897</v>
      </c>
      <c r="C26" s="1">
        <v>42.063051739555704</v>
      </c>
      <c r="D26" s="1">
        <v>98.082574016682599</v>
      </c>
      <c r="E26" s="1">
        <v>96.407077861906714</v>
      </c>
      <c r="F26" s="1">
        <v>40.714986328945294</v>
      </c>
      <c r="G26" s="1">
        <v>85.616885616969896</v>
      </c>
      <c r="H26" s="1">
        <v>67.187375991242604</v>
      </c>
      <c r="I26" s="1">
        <v>23.420257325526805</v>
      </c>
      <c r="J26" s="1">
        <v>164.88672655940152</v>
      </c>
      <c r="K26" s="1">
        <f>SUM(B26:J26)</f>
        <v>635.19050035000009</v>
      </c>
      <c r="L26" s="12"/>
    </row>
    <row r="27" spans="1:12" x14ac:dyDescent="0.2">
      <c r="A27" s="7" t="s">
        <v>25</v>
      </c>
      <c r="B27" s="1">
        <v>4.335445</v>
      </c>
      <c r="C27" s="1">
        <v>11.625806000000001</v>
      </c>
      <c r="D27" s="1">
        <v>24.359071</v>
      </c>
      <c r="E27" s="1">
        <v>23.079678000000001</v>
      </c>
      <c r="F27" s="1">
        <v>10.836930000000001</v>
      </c>
      <c r="G27" s="1">
        <v>21.717685000000003</v>
      </c>
      <c r="H27" s="1">
        <v>13.454718999999999</v>
      </c>
      <c r="I27" s="1">
        <v>6.2654930000000002</v>
      </c>
      <c r="J27" s="1">
        <v>52.888398000000002</v>
      </c>
      <c r="K27" s="1">
        <f t="shared" ref="K27:K32" si="4">SUM(B27:J27)</f>
        <v>168.56322500000002</v>
      </c>
      <c r="L27" s="12"/>
    </row>
    <row r="28" spans="1:12" x14ac:dyDescent="0.2">
      <c r="A28" s="7" t="s">
        <v>26</v>
      </c>
      <c r="B28" s="1">
        <v>6.4086259999999999</v>
      </c>
      <c r="C28" s="1">
        <v>17.185188</v>
      </c>
      <c r="D28" s="1">
        <v>36.007410999999998</v>
      </c>
      <c r="E28" s="1">
        <v>34.116218000000003</v>
      </c>
      <c r="F28" s="1">
        <v>16.019076999999999</v>
      </c>
      <c r="G28" s="1">
        <v>32.102933999999998</v>
      </c>
      <c r="H28" s="1">
        <v>19.888670000000001</v>
      </c>
      <c r="I28" s="1">
        <v>9.2616130000000005</v>
      </c>
      <c r="J28" s="1">
        <v>78.179266999999996</v>
      </c>
      <c r="K28" s="1">
        <f t="shared" si="4"/>
        <v>249.16900399999997</v>
      </c>
      <c r="L28" s="12"/>
    </row>
    <row r="29" spans="1:12" x14ac:dyDescent="0.2">
      <c r="A29" s="7" t="s">
        <v>45</v>
      </c>
      <c r="B29" s="1">
        <v>0.15458573</v>
      </c>
      <c r="C29" s="1">
        <v>0.80217459999999996</v>
      </c>
      <c r="D29" s="1">
        <v>1.09463409</v>
      </c>
      <c r="E29" s="1">
        <v>2.8642466400000002</v>
      </c>
      <c r="F29" s="1">
        <v>3.8270413199999997</v>
      </c>
      <c r="G29" s="1">
        <v>3.6975235400000002</v>
      </c>
      <c r="H29" s="1">
        <v>2.8243230699999997</v>
      </c>
      <c r="I29" s="1">
        <v>3.3215042000000001</v>
      </c>
      <c r="J29" s="1">
        <v>23.200393469999998</v>
      </c>
      <c r="K29" s="1">
        <f t="shared" si="4"/>
        <v>41.786426660000004</v>
      </c>
      <c r="L29" s="12"/>
    </row>
    <row r="30" spans="1:12" x14ac:dyDescent="0.2">
      <c r="A30" s="7" t="s">
        <v>46</v>
      </c>
      <c r="B30" s="1">
        <v>0</v>
      </c>
      <c r="C30" s="1">
        <v>0</v>
      </c>
      <c r="D30" s="1">
        <v>0</v>
      </c>
      <c r="E30" s="1">
        <v>3.4576005599999999</v>
      </c>
      <c r="F30" s="1">
        <v>3.1587955699999997</v>
      </c>
      <c r="G30" s="1">
        <v>4.7381933600000004</v>
      </c>
      <c r="H30" s="1">
        <v>3.7137191200000004</v>
      </c>
      <c r="I30" s="1">
        <v>0</v>
      </c>
      <c r="J30" s="1">
        <v>27.61811805</v>
      </c>
      <c r="K30" s="1">
        <f t="shared" si="4"/>
        <v>42.686426660000002</v>
      </c>
      <c r="L30" s="12"/>
    </row>
    <row r="31" spans="1:12" x14ac:dyDescent="0.2">
      <c r="A31" s="7" t="s">
        <v>48</v>
      </c>
      <c r="B31" s="1">
        <v>5.2596980000000002</v>
      </c>
      <c r="C31" s="1">
        <v>7.580025</v>
      </c>
      <c r="D31" s="1">
        <v>22.359293000000001</v>
      </c>
      <c r="E31" s="1">
        <v>19.646751999999999</v>
      </c>
      <c r="F31" s="1">
        <v>7.3679569999999996</v>
      </c>
      <c r="G31" s="1">
        <v>16.656583999999999</v>
      </c>
      <c r="H31" s="1">
        <v>9.9737659999999995</v>
      </c>
      <c r="I31" s="1">
        <v>5.1861750000000004</v>
      </c>
      <c r="J31" s="1">
        <v>16.767599000000001</v>
      </c>
      <c r="K31" s="1">
        <f t="shared" si="4"/>
        <v>110.797849</v>
      </c>
      <c r="L31" s="12"/>
    </row>
    <row r="32" spans="1:12" x14ac:dyDescent="0.2">
      <c r="A32" s="7" t="s">
        <v>49</v>
      </c>
      <c r="B32" s="1">
        <v>0.174871</v>
      </c>
      <c r="C32" s="1">
        <v>2.1629499999999999</v>
      </c>
      <c r="D32" s="1">
        <v>1.9779389999999999</v>
      </c>
      <c r="E32" s="1">
        <v>3.2884739999999999</v>
      </c>
      <c r="F32" s="1">
        <v>1.9034219999999999</v>
      </c>
      <c r="G32" s="1">
        <v>4.7313150000000004</v>
      </c>
      <c r="H32" s="1">
        <v>1.6139810000000001</v>
      </c>
      <c r="I32" s="1">
        <v>0.14704800000000001</v>
      </c>
      <c r="J32" s="1">
        <v>0</v>
      </c>
      <c r="K32" s="1">
        <f t="shared" si="4"/>
        <v>16.000000000000004</v>
      </c>
      <c r="L32" s="12"/>
    </row>
    <row r="33" spans="1:12" x14ac:dyDescent="0.2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</row>
    <row r="34" spans="1:12" x14ac:dyDescent="0.2">
      <c r="A34" s="7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2"/>
    </row>
    <row r="35" spans="1:12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2"/>
    </row>
    <row r="36" spans="1:12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</row>
    <row r="37" spans="1:12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2"/>
    </row>
    <row r="38" spans="1:12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2"/>
    </row>
    <row r="39" spans="1:12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2" x14ac:dyDescent="0.2">
      <c r="A40" s="19" t="s">
        <v>47</v>
      </c>
      <c r="B40" s="20"/>
      <c r="C40" s="20"/>
      <c r="D40" s="20"/>
      <c r="E40" s="20"/>
      <c r="F40" s="20"/>
      <c r="G40" s="15"/>
    </row>
    <row r="41" spans="1:12" x14ac:dyDescent="0.2">
      <c r="A41" s="20"/>
      <c r="B41" s="31" t="s">
        <v>10</v>
      </c>
      <c r="C41" s="31" t="s">
        <v>11</v>
      </c>
      <c r="D41" s="32" t="s">
        <v>12</v>
      </c>
      <c r="E41" s="31" t="s">
        <v>13</v>
      </c>
      <c r="F41" s="33"/>
      <c r="G41" s="31" t="s">
        <v>31</v>
      </c>
    </row>
    <row r="42" spans="1:12" x14ac:dyDescent="0.2">
      <c r="A42" s="20"/>
      <c r="B42" s="34">
        <v>10000</v>
      </c>
      <c r="C42" s="34">
        <v>20000</v>
      </c>
      <c r="D42" s="34">
        <v>50000</v>
      </c>
      <c r="E42" s="34">
        <v>50000</v>
      </c>
      <c r="F42" s="33"/>
      <c r="G42" s="34" t="s">
        <v>14</v>
      </c>
    </row>
    <row r="43" spans="1:12" x14ac:dyDescent="0.2">
      <c r="A43" s="20"/>
      <c r="B43" s="17"/>
      <c r="C43" s="17"/>
      <c r="D43" s="17"/>
      <c r="E43" s="17"/>
      <c r="F43" s="15"/>
      <c r="G43" s="15">
        <v>44.96</v>
      </c>
    </row>
    <row r="44" spans="1:12" x14ac:dyDescent="0.2">
      <c r="A44" s="20" t="s">
        <v>15</v>
      </c>
      <c r="B44" s="18">
        <v>0</v>
      </c>
      <c r="C44" s="18">
        <v>101.11</v>
      </c>
      <c r="D44" s="18">
        <v>101.11</v>
      </c>
      <c r="E44" s="18">
        <v>101.11</v>
      </c>
      <c r="F44" s="18"/>
      <c r="G44" s="15"/>
    </row>
    <row r="45" spans="1:12" x14ac:dyDescent="0.2">
      <c r="A45" s="20" t="s">
        <v>16</v>
      </c>
      <c r="B45" s="18">
        <v>0</v>
      </c>
      <c r="C45" s="18">
        <v>80.349999999999994</v>
      </c>
      <c r="D45" s="18">
        <v>95.62</v>
      </c>
      <c r="E45" s="18">
        <v>95.62</v>
      </c>
      <c r="F45" s="18"/>
      <c r="G45" s="15"/>
    </row>
    <row r="46" spans="1:12" x14ac:dyDescent="0.2">
      <c r="A46" s="20" t="s">
        <v>17</v>
      </c>
      <c r="B46" s="18">
        <v>0</v>
      </c>
      <c r="C46" s="18">
        <v>114.44</v>
      </c>
      <c r="D46" s="18">
        <v>114.44</v>
      </c>
      <c r="E46" s="18">
        <v>114.44</v>
      </c>
      <c r="F46" s="18"/>
      <c r="G46" s="15"/>
    </row>
    <row r="47" spans="1:12" x14ac:dyDescent="0.2">
      <c r="A47" s="20" t="s">
        <v>18</v>
      </c>
      <c r="B47" s="18">
        <v>0</v>
      </c>
      <c r="C47" s="18">
        <v>87.71</v>
      </c>
      <c r="D47" s="18">
        <v>95.26</v>
      </c>
      <c r="E47" s="18">
        <v>95.26</v>
      </c>
      <c r="F47" s="18"/>
      <c r="G47" s="15"/>
    </row>
    <row r="48" spans="1:12" x14ac:dyDescent="0.2">
      <c r="A48" s="20" t="s">
        <v>19</v>
      </c>
      <c r="B48" s="18">
        <v>0</v>
      </c>
      <c r="C48" s="18">
        <v>112.35</v>
      </c>
      <c r="D48" s="18">
        <v>138.41</v>
      </c>
      <c r="E48" s="18">
        <v>162.63</v>
      </c>
      <c r="F48" s="18"/>
      <c r="G48" s="15"/>
    </row>
    <row r="49" spans="1:7" x14ac:dyDescent="0.2">
      <c r="A49" s="20" t="s">
        <v>20</v>
      </c>
      <c r="B49" s="18">
        <v>0</v>
      </c>
      <c r="C49" s="18">
        <v>77.150000000000006</v>
      </c>
      <c r="D49" s="18">
        <v>77.150000000000006</v>
      </c>
      <c r="E49" s="18">
        <v>109.58</v>
      </c>
      <c r="F49" s="18"/>
      <c r="G49" s="15"/>
    </row>
    <row r="50" spans="1:7" x14ac:dyDescent="0.2">
      <c r="A50" s="20" t="s">
        <v>6</v>
      </c>
      <c r="B50" s="18">
        <v>0</v>
      </c>
      <c r="C50" s="18">
        <v>127.01</v>
      </c>
      <c r="D50" s="18">
        <v>127.01</v>
      </c>
      <c r="E50" s="18">
        <v>167.5</v>
      </c>
      <c r="F50" s="18"/>
      <c r="G50" s="15"/>
    </row>
    <row r="51" spans="1:7" x14ac:dyDescent="0.2">
      <c r="A51" s="20" t="s">
        <v>21</v>
      </c>
      <c r="B51" s="18">
        <v>0</v>
      </c>
      <c r="C51" s="18">
        <v>108.63</v>
      </c>
      <c r="D51" s="18">
        <v>130.21</v>
      </c>
      <c r="E51" s="18">
        <v>130.21</v>
      </c>
      <c r="F51" s="18"/>
      <c r="G51" s="15"/>
    </row>
  </sheetData>
  <pageMargins left="0.62992125984251968" right="0.55118110236220474" top="0.98425196850393704" bottom="0.98425196850393704" header="0.51181102362204722" footer="0.51181102362204722"/>
  <pageSetup paperSize="9" scale="67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workbookViewId="0"/>
  </sheetViews>
  <sheetFormatPr baseColWidth="10" defaultRowHeight="12.75" x14ac:dyDescent="0.2"/>
  <cols>
    <col min="1" max="1" width="48.28515625" style="4" customWidth="1"/>
    <col min="2" max="10" width="8.5703125" style="4" customWidth="1"/>
    <col min="11" max="11" width="9.140625" style="4" bestFit="1" customWidth="1"/>
    <col min="12" max="12" width="11.42578125" style="4"/>
    <col min="13" max="13" width="17.85546875" style="4" bestFit="1" customWidth="1"/>
    <col min="14" max="16384" width="11.42578125" style="4"/>
  </cols>
  <sheetData>
    <row r="1" spans="1:11" ht="15.75" x14ac:dyDescent="0.25">
      <c r="A1" s="3" t="s">
        <v>57</v>
      </c>
    </row>
    <row r="2" spans="1:11" x14ac:dyDescent="0.2">
      <c r="A2" s="13"/>
    </row>
    <row r="5" spans="1:11" x14ac:dyDescent="0.2">
      <c r="A5" s="5" t="s">
        <v>32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7"/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</row>
    <row r="8" spans="1:11" x14ac:dyDescent="0.2">
      <c r="A8" s="7" t="s">
        <v>38</v>
      </c>
      <c r="B8" s="1">
        <v>265.09273099999996</v>
      </c>
      <c r="C8" s="1">
        <v>627.47493099999997</v>
      </c>
      <c r="D8" s="1">
        <v>1715.2265170000001</v>
      </c>
      <c r="E8" s="1">
        <v>1626.2701160000001</v>
      </c>
      <c r="F8" s="1">
        <v>716.68919299999993</v>
      </c>
      <c r="G8" s="1">
        <v>1308.4829850000001</v>
      </c>
      <c r="H8" s="1">
        <v>915.65914799999996</v>
      </c>
      <c r="I8" s="1">
        <v>495.92449999999997</v>
      </c>
      <c r="J8" s="1">
        <v>2821.7724740000003</v>
      </c>
      <c r="K8" s="2">
        <f>SUM(B8:J8)</f>
        <v>10492.592595000002</v>
      </c>
    </row>
    <row r="9" spans="1:11" x14ac:dyDescent="0.2">
      <c r="A9" s="7" t="s">
        <v>39</v>
      </c>
      <c r="B9" s="1">
        <v>-1.1443099999999999</v>
      </c>
      <c r="C9" s="1">
        <v>-3.777514</v>
      </c>
      <c r="D9" s="1">
        <v>-6.0717630000000007</v>
      </c>
      <c r="E9" s="1">
        <v>-6.1259180000000004</v>
      </c>
      <c r="F9" s="1">
        <v>-1.4792329999999998</v>
      </c>
      <c r="G9" s="1">
        <v>-8.4019919999999999</v>
      </c>
      <c r="H9" s="1">
        <v>-8.9959670000000003</v>
      </c>
      <c r="I9" s="1">
        <v>-2.2256669999999996</v>
      </c>
      <c r="J9" s="1">
        <v>-6.0722190000000005</v>
      </c>
      <c r="K9" s="2">
        <f>SUM(B9:J9)</f>
        <v>-44.294583000000003</v>
      </c>
    </row>
    <row r="10" spans="1:11" x14ac:dyDescent="0.2">
      <c r="A10" s="7" t="s">
        <v>40</v>
      </c>
      <c r="B10" s="2">
        <f>B8+B9</f>
        <v>263.94842099999994</v>
      </c>
      <c r="C10" s="2">
        <f t="shared" ref="C10:K10" si="0">C8+C9</f>
        <v>623.69741699999997</v>
      </c>
      <c r="D10" s="2">
        <f t="shared" si="0"/>
        <v>1709.1547540000001</v>
      </c>
      <c r="E10" s="2">
        <f t="shared" si="0"/>
        <v>1620.1441980000002</v>
      </c>
      <c r="F10" s="2">
        <f t="shared" si="0"/>
        <v>715.20995999999991</v>
      </c>
      <c r="G10" s="2">
        <f t="shared" si="0"/>
        <v>1300.080993</v>
      </c>
      <c r="H10" s="2">
        <f t="shared" si="0"/>
        <v>906.66318100000001</v>
      </c>
      <c r="I10" s="2">
        <f t="shared" si="0"/>
        <v>493.69883299999998</v>
      </c>
      <c r="J10" s="2">
        <f t="shared" si="0"/>
        <v>2815.7002550000002</v>
      </c>
      <c r="K10" s="2">
        <f t="shared" si="0"/>
        <v>10448.298012000001</v>
      </c>
    </row>
    <row r="11" spans="1:11" x14ac:dyDescent="0.2">
      <c r="A11" s="7" t="s">
        <v>41</v>
      </c>
      <c r="B11" s="1">
        <v>0</v>
      </c>
      <c r="C11" s="1">
        <v>0.95805200000000001</v>
      </c>
      <c r="D11" s="1">
        <v>0.96692900000000004</v>
      </c>
      <c r="E11" s="1">
        <v>0.81700899999999999</v>
      </c>
      <c r="F11" s="1">
        <v>1.1276660000000001</v>
      </c>
      <c r="G11" s="1">
        <v>0.67540599999999995</v>
      </c>
      <c r="H11" s="1">
        <v>2.3265980000000002</v>
      </c>
      <c r="I11" s="1">
        <v>3.0528719999999998</v>
      </c>
      <c r="J11" s="1">
        <v>3.4984099999999998</v>
      </c>
      <c r="K11" s="2">
        <f>SUM(B11:J11)</f>
        <v>13.422941999999999</v>
      </c>
    </row>
    <row r="12" spans="1:11" x14ac:dyDescent="0.2">
      <c r="A12" s="5" t="s">
        <v>42</v>
      </c>
      <c r="B12" s="2">
        <f>B10+B11</f>
        <v>263.94842099999994</v>
      </c>
      <c r="C12" s="2">
        <f t="shared" ref="C12:K12" si="1">C10+C11</f>
        <v>624.65546899999993</v>
      </c>
      <c r="D12" s="2">
        <f t="shared" si="1"/>
        <v>1710.1216830000001</v>
      </c>
      <c r="E12" s="2">
        <f t="shared" si="1"/>
        <v>1620.9612070000003</v>
      </c>
      <c r="F12" s="2">
        <f t="shared" si="1"/>
        <v>716.33762599999989</v>
      </c>
      <c r="G12" s="2">
        <f t="shared" si="1"/>
        <v>1300.7563990000001</v>
      </c>
      <c r="H12" s="2">
        <f t="shared" si="1"/>
        <v>908.989779</v>
      </c>
      <c r="I12" s="2">
        <f t="shared" si="1"/>
        <v>496.75170499999996</v>
      </c>
      <c r="J12" s="2">
        <f t="shared" si="1"/>
        <v>2819.1986650000003</v>
      </c>
      <c r="K12" s="2">
        <f t="shared" si="1"/>
        <v>10461.720954</v>
      </c>
    </row>
    <row r="13" spans="1:11" x14ac:dyDescent="0.2">
      <c r="A13" s="7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x14ac:dyDescent="0.2">
      <c r="A14" s="5" t="s">
        <v>33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x14ac:dyDescent="0.2">
      <c r="A15" s="5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x14ac:dyDescent="0.2">
      <c r="A16" s="7"/>
      <c r="B16" s="11" t="s">
        <v>0</v>
      </c>
      <c r="C16" s="11" t="s">
        <v>1</v>
      </c>
      <c r="D16" s="11" t="s">
        <v>2</v>
      </c>
      <c r="E16" s="11" t="s">
        <v>3</v>
      </c>
      <c r="F16" s="11" t="s">
        <v>4</v>
      </c>
      <c r="G16" s="11" t="s">
        <v>5</v>
      </c>
      <c r="H16" s="11" t="s">
        <v>6</v>
      </c>
      <c r="I16" s="11" t="s">
        <v>7</v>
      </c>
      <c r="J16" s="11" t="s">
        <v>8</v>
      </c>
      <c r="K16" s="11" t="s">
        <v>9</v>
      </c>
    </row>
    <row r="17" spans="1:13" x14ac:dyDescent="0.2">
      <c r="A17" s="7" t="s">
        <v>38</v>
      </c>
      <c r="B17" s="1">
        <v>526.31351900000004</v>
      </c>
      <c r="C17" s="1">
        <v>1041.176743</v>
      </c>
      <c r="D17" s="1">
        <v>2946.5968160000002</v>
      </c>
      <c r="E17" s="1">
        <v>2540.626741</v>
      </c>
      <c r="F17" s="1">
        <v>1014.8415519999999</v>
      </c>
      <c r="G17" s="1">
        <v>2189.6872960000001</v>
      </c>
      <c r="H17" s="1">
        <v>1340.4516159999998</v>
      </c>
      <c r="I17" s="1">
        <v>716.13846100000001</v>
      </c>
      <c r="J17" s="1">
        <v>3299.9957749999999</v>
      </c>
      <c r="K17" s="2">
        <f>SUM(B17:J17)</f>
        <v>15615.828519000001</v>
      </c>
    </row>
    <row r="18" spans="1:13" x14ac:dyDescent="0.2">
      <c r="A18" s="7" t="s">
        <v>39</v>
      </c>
      <c r="B18" s="1">
        <v>0.72126200000000007</v>
      </c>
      <c r="C18" s="1">
        <v>1.4745719999999998</v>
      </c>
      <c r="D18" s="1">
        <v>4.286238</v>
      </c>
      <c r="E18" s="1">
        <v>3.8381489999999996</v>
      </c>
      <c r="F18" s="1">
        <v>1.4353819999999999</v>
      </c>
      <c r="G18" s="1">
        <v>3.3215549999999996</v>
      </c>
      <c r="H18" s="1">
        <v>1.8673059999999997</v>
      </c>
      <c r="I18" s="1">
        <v>0.99359799999999998</v>
      </c>
      <c r="J18" s="1">
        <v>5.0218389999999991</v>
      </c>
      <c r="K18" s="2">
        <f>SUM(B18:J18)</f>
        <v>22.959900999999999</v>
      </c>
    </row>
    <row r="19" spans="1:13" x14ac:dyDescent="0.2">
      <c r="A19" s="7" t="s">
        <v>40</v>
      </c>
      <c r="B19" s="2">
        <f t="shared" ref="B19:K19" si="2">B17+B18</f>
        <v>527.03478100000007</v>
      </c>
      <c r="C19" s="2">
        <f t="shared" si="2"/>
        <v>1042.6513150000001</v>
      </c>
      <c r="D19" s="2">
        <f t="shared" si="2"/>
        <v>2950.8830540000004</v>
      </c>
      <c r="E19" s="2">
        <f t="shared" si="2"/>
        <v>2544.4648900000002</v>
      </c>
      <c r="F19" s="2">
        <f t="shared" si="2"/>
        <v>1016.2769339999999</v>
      </c>
      <c r="G19" s="2">
        <f t="shared" si="2"/>
        <v>2193.008851</v>
      </c>
      <c r="H19" s="2">
        <f t="shared" si="2"/>
        <v>1342.3189219999999</v>
      </c>
      <c r="I19" s="2">
        <f t="shared" si="2"/>
        <v>717.13205900000003</v>
      </c>
      <c r="J19" s="2">
        <f t="shared" si="2"/>
        <v>3305.0176139999999</v>
      </c>
      <c r="K19" s="2">
        <f t="shared" si="2"/>
        <v>15638.788420000001</v>
      </c>
    </row>
    <row r="20" spans="1:13" x14ac:dyDescent="0.2">
      <c r="A20" s="7" t="s">
        <v>41</v>
      </c>
      <c r="B20" s="1">
        <v>0</v>
      </c>
      <c r="C20" s="1">
        <v>0.72343900000000005</v>
      </c>
      <c r="D20" s="1">
        <v>0.73278200000000004</v>
      </c>
      <c r="E20" s="1">
        <v>0.57496999999999998</v>
      </c>
      <c r="F20" s="1">
        <v>0.69216200000000005</v>
      </c>
      <c r="G20" s="1">
        <v>0.42591400099999999</v>
      </c>
      <c r="H20" s="1">
        <v>1.5939319999999999</v>
      </c>
      <c r="I20" s="1">
        <v>2.68472</v>
      </c>
      <c r="J20" s="1">
        <v>3.3974989999999998</v>
      </c>
      <c r="K20" s="2">
        <f>SUM(B20:J20)</f>
        <v>10.825418000999999</v>
      </c>
    </row>
    <row r="21" spans="1:13" x14ac:dyDescent="0.2">
      <c r="A21" s="5" t="s">
        <v>42</v>
      </c>
      <c r="B21" s="2">
        <f t="shared" ref="B21:K21" si="3">B19+B20</f>
        <v>527.03478100000007</v>
      </c>
      <c r="C21" s="2">
        <f t="shared" si="3"/>
        <v>1043.3747540000002</v>
      </c>
      <c r="D21" s="2">
        <f t="shared" si="3"/>
        <v>2951.6158360000004</v>
      </c>
      <c r="E21" s="2">
        <f t="shared" si="3"/>
        <v>2545.0398600000003</v>
      </c>
      <c r="F21" s="2">
        <f t="shared" si="3"/>
        <v>1016.9690959999999</v>
      </c>
      <c r="G21" s="2">
        <f t="shared" si="3"/>
        <v>2193.434765001</v>
      </c>
      <c r="H21" s="2">
        <f t="shared" si="3"/>
        <v>1343.9128539999999</v>
      </c>
      <c r="I21" s="2">
        <f t="shared" si="3"/>
        <v>719.816779</v>
      </c>
      <c r="J21" s="2">
        <f t="shared" si="3"/>
        <v>3308.415113</v>
      </c>
      <c r="K21" s="2">
        <f t="shared" si="3"/>
        <v>15649.613838001002</v>
      </c>
    </row>
    <row r="22" spans="1:13" x14ac:dyDescent="0.2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3" x14ac:dyDescent="0.2">
      <c r="A23" s="5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3" x14ac:dyDescent="0.2">
      <c r="A24" s="5" t="s">
        <v>24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3" x14ac:dyDescent="0.2">
      <c r="A25" s="7"/>
      <c r="B25" s="16" t="s">
        <v>0</v>
      </c>
      <c r="C25" s="16" t="s">
        <v>1</v>
      </c>
      <c r="D25" s="16" t="s">
        <v>2</v>
      </c>
      <c r="E25" s="16" t="s">
        <v>3</v>
      </c>
      <c r="F25" s="16" t="s">
        <v>4</v>
      </c>
      <c r="G25" s="16" t="s">
        <v>5</v>
      </c>
      <c r="H25" s="16" t="s">
        <v>6</v>
      </c>
      <c r="I25" s="16" t="s">
        <v>7</v>
      </c>
      <c r="J25" s="16" t="s">
        <v>8</v>
      </c>
      <c r="K25" s="16" t="s">
        <v>9</v>
      </c>
    </row>
    <row r="26" spans="1:13" x14ac:dyDescent="0.2">
      <c r="A26" s="7" t="s">
        <v>22</v>
      </c>
      <c r="B26" s="1">
        <v>17.584974809768898</v>
      </c>
      <c r="C26" s="1">
        <v>44.099158829555705</v>
      </c>
      <c r="D26" s="1">
        <v>102.52768199668262</v>
      </c>
      <c r="E26" s="1">
        <v>100.66606637190669</v>
      </c>
      <c r="F26" s="1">
        <v>42.589643428945301</v>
      </c>
      <c r="G26" s="1">
        <v>89.472145076969895</v>
      </c>
      <c r="H26" s="1">
        <v>69.574030981242601</v>
      </c>
      <c r="I26" s="1">
        <v>24.524481765526801</v>
      </c>
      <c r="J26" s="1">
        <v>173.37776964940142</v>
      </c>
      <c r="K26" s="1">
        <f>SUM(B26:J26)</f>
        <v>664.41595290999987</v>
      </c>
      <c r="L26" s="12"/>
    </row>
    <row r="27" spans="1:13" x14ac:dyDescent="0.2">
      <c r="A27" s="7" t="s">
        <v>25</v>
      </c>
      <c r="B27" s="1">
        <v>4.4667389999999996</v>
      </c>
      <c r="C27" s="1">
        <v>11.977876</v>
      </c>
      <c r="D27" s="1">
        <v>25.096753</v>
      </c>
      <c r="E27" s="1">
        <v>23.778608999999999</v>
      </c>
      <c r="F27" s="1">
        <v>11.165111</v>
      </c>
      <c r="G27" s="1">
        <v>22.375375999999999</v>
      </c>
      <c r="H27" s="1">
        <v>13.862171</v>
      </c>
      <c r="I27" s="1">
        <v>6.4552379999999996</v>
      </c>
      <c r="J27" s="1">
        <v>54.490048000000002</v>
      </c>
      <c r="K27" s="1">
        <f t="shared" ref="K27:K32" si="4">SUM(B27:J27)</f>
        <v>173.66792099999998</v>
      </c>
      <c r="L27" s="12"/>
      <c r="M27" s="22"/>
    </row>
    <row r="28" spans="1:13" x14ac:dyDescent="0.2">
      <c r="A28" s="7" t="s">
        <v>26</v>
      </c>
      <c r="B28" s="1">
        <v>6.6027040000000001</v>
      </c>
      <c r="C28" s="1">
        <v>17.705618000000001</v>
      </c>
      <c r="D28" s="1">
        <v>37.097847000000002</v>
      </c>
      <c r="E28" s="1">
        <v>35.149383</v>
      </c>
      <c r="F28" s="1">
        <v>16.504189</v>
      </c>
      <c r="G28" s="1">
        <v>33.075124000000002</v>
      </c>
      <c r="H28" s="1">
        <v>20.490967000000001</v>
      </c>
      <c r="I28" s="1">
        <v>9.5420859999999994</v>
      </c>
      <c r="J28" s="1">
        <v>80.546812000000003</v>
      </c>
      <c r="K28" s="1">
        <f t="shared" si="4"/>
        <v>256.71473000000003</v>
      </c>
      <c r="L28" s="12"/>
    </row>
    <row r="29" spans="1:13" x14ac:dyDescent="0.2">
      <c r="A29" s="7" t="s">
        <v>45</v>
      </c>
      <c r="B29" s="1">
        <v>0.15930573000000001</v>
      </c>
      <c r="C29" s="1">
        <v>0.82666757999999996</v>
      </c>
      <c r="D29" s="1">
        <v>1.1280568</v>
      </c>
      <c r="E29" s="1">
        <v>2.9450032400000001</v>
      </c>
      <c r="F29" s="1">
        <v>3.94389323</v>
      </c>
      <c r="G29" s="1">
        <v>3.8104208599999998</v>
      </c>
      <c r="H29" s="1">
        <v>2.9105587599999998</v>
      </c>
      <c r="I29" s="1">
        <v>3.42292044</v>
      </c>
      <c r="J29" s="1">
        <v>23.90877635</v>
      </c>
      <c r="K29" s="1">
        <f t="shared" si="4"/>
        <v>43.055602989999997</v>
      </c>
      <c r="L29" s="12"/>
      <c r="M29" s="22"/>
    </row>
    <row r="30" spans="1:13" x14ac:dyDescent="0.2">
      <c r="A30" s="7" t="s">
        <v>46</v>
      </c>
      <c r="B30" s="1">
        <v>0</v>
      </c>
      <c r="C30" s="1">
        <v>0</v>
      </c>
      <c r="D30" s="1">
        <v>0</v>
      </c>
      <c r="E30" s="1">
        <v>3.5604038399999998</v>
      </c>
      <c r="F30" s="1">
        <v>3.2527146199999999</v>
      </c>
      <c r="G30" s="1">
        <v>4.8790719299999994</v>
      </c>
      <c r="H30" s="1">
        <v>3.8241374599999998</v>
      </c>
      <c r="I30" s="1">
        <v>0</v>
      </c>
      <c r="J30" s="1">
        <v>28.439275139999999</v>
      </c>
      <c r="K30" s="1">
        <f t="shared" si="4"/>
        <v>43.955602990000003</v>
      </c>
      <c r="L30" s="12"/>
      <c r="M30" s="22"/>
    </row>
    <row r="31" spans="1:13" x14ac:dyDescent="0.2">
      <c r="A31" s="7" t="s">
        <v>43</v>
      </c>
      <c r="B31" s="1">
        <v>5.4083139999999998</v>
      </c>
      <c r="C31" s="1">
        <v>7.8146389999999997</v>
      </c>
      <c r="D31" s="1">
        <v>23.200821999999999</v>
      </c>
      <c r="E31" s="1">
        <v>20.392178000000001</v>
      </c>
      <c r="F31" s="1">
        <v>7.6411709999999999</v>
      </c>
      <c r="G31" s="1">
        <v>17.23047</v>
      </c>
      <c r="H31" s="1">
        <v>10.375064</v>
      </c>
      <c r="I31" s="1">
        <v>5.4047470000000004</v>
      </c>
      <c r="J31" s="1">
        <v>17.923407000000001</v>
      </c>
      <c r="K31" s="1">
        <f t="shared" si="4"/>
        <v>115.39081199999998</v>
      </c>
      <c r="L31" s="12"/>
      <c r="M31" s="22"/>
    </row>
    <row r="32" spans="1:13" x14ac:dyDescent="0.2">
      <c r="A32" s="7" t="s">
        <v>44</v>
      </c>
      <c r="B32" s="1">
        <v>0.17457</v>
      </c>
      <c r="C32" s="1">
        <v>2.170023</v>
      </c>
      <c r="D32" s="1">
        <v>2.0100660000000001</v>
      </c>
      <c r="E32" s="1">
        <v>3.2995999999999999</v>
      </c>
      <c r="F32" s="1">
        <v>1.896131</v>
      </c>
      <c r="G32" s="1">
        <v>4.6777709999999999</v>
      </c>
      <c r="H32" s="1">
        <v>1.6249389999999999</v>
      </c>
      <c r="I32" s="1">
        <v>0.1469</v>
      </c>
      <c r="J32" s="1">
        <v>0</v>
      </c>
      <c r="K32" s="1">
        <f t="shared" si="4"/>
        <v>16</v>
      </c>
      <c r="L32" s="12"/>
      <c r="M32" s="22"/>
    </row>
    <row r="33" spans="1:13" x14ac:dyDescent="0.2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23"/>
    </row>
    <row r="34" spans="1:13" x14ac:dyDescent="0.2">
      <c r="A34" s="7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2"/>
    </row>
    <row r="35" spans="1:13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2"/>
    </row>
    <row r="36" spans="1:13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</row>
    <row r="37" spans="1:13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2"/>
    </row>
    <row r="38" spans="1:13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2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3" x14ac:dyDescent="0.2">
      <c r="A40" s="19" t="s">
        <v>47</v>
      </c>
      <c r="B40" s="20"/>
      <c r="C40" s="20"/>
      <c r="D40" s="20"/>
      <c r="E40" s="20"/>
      <c r="F40" s="20"/>
      <c r="G40" s="15"/>
    </row>
    <row r="41" spans="1:13" x14ac:dyDescent="0.2">
      <c r="A41" s="20"/>
      <c r="B41" s="31" t="s">
        <v>10</v>
      </c>
      <c r="C41" s="31" t="s">
        <v>11</v>
      </c>
      <c r="D41" s="32" t="s">
        <v>12</v>
      </c>
      <c r="E41" s="31" t="s">
        <v>13</v>
      </c>
      <c r="F41" s="33"/>
      <c r="G41" s="31" t="s">
        <v>31</v>
      </c>
    </row>
    <row r="42" spans="1:13" x14ac:dyDescent="0.2">
      <c r="A42" s="20"/>
      <c r="B42" s="34">
        <v>10000</v>
      </c>
      <c r="C42" s="34">
        <v>20000</v>
      </c>
      <c r="D42" s="34">
        <v>50000</v>
      </c>
      <c r="E42" s="34">
        <v>50000</v>
      </c>
      <c r="F42" s="33"/>
      <c r="G42" s="34" t="s">
        <v>14</v>
      </c>
    </row>
    <row r="43" spans="1:13" x14ac:dyDescent="0.2">
      <c r="A43" s="20"/>
      <c r="B43" s="17"/>
      <c r="C43" s="17"/>
      <c r="D43" s="17"/>
      <c r="E43" s="17"/>
      <c r="F43" s="15"/>
      <c r="G43" s="15">
        <v>46.66</v>
      </c>
    </row>
    <row r="44" spans="1:13" x14ac:dyDescent="0.2">
      <c r="A44" s="20" t="s">
        <v>15</v>
      </c>
      <c r="B44" s="18">
        <v>0</v>
      </c>
      <c r="C44" s="18">
        <v>104.93</v>
      </c>
      <c r="D44" s="18">
        <v>104.93</v>
      </c>
      <c r="E44" s="18">
        <v>104.93</v>
      </c>
      <c r="F44" s="18"/>
      <c r="G44" s="15"/>
    </row>
    <row r="45" spans="1:13" x14ac:dyDescent="0.2">
      <c r="A45" s="20" t="s">
        <v>16</v>
      </c>
      <c r="B45" s="18">
        <v>0</v>
      </c>
      <c r="C45" s="18">
        <v>83.38</v>
      </c>
      <c r="D45" s="18">
        <v>99.23</v>
      </c>
      <c r="E45" s="18">
        <v>99.23</v>
      </c>
      <c r="F45" s="18"/>
      <c r="G45" s="15"/>
    </row>
    <row r="46" spans="1:13" x14ac:dyDescent="0.2">
      <c r="A46" s="20" t="s">
        <v>17</v>
      </c>
      <c r="B46" s="18">
        <v>0</v>
      </c>
      <c r="C46" s="18">
        <v>118.76</v>
      </c>
      <c r="D46" s="18">
        <v>118.76</v>
      </c>
      <c r="E46" s="18">
        <v>118.76</v>
      </c>
      <c r="F46" s="18"/>
      <c r="G46" s="15"/>
    </row>
    <row r="47" spans="1:13" x14ac:dyDescent="0.2">
      <c r="A47" s="20" t="s">
        <v>18</v>
      </c>
      <c r="B47" s="18">
        <v>0</v>
      </c>
      <c r="C47" s="18">
        <v>91.02</v>
      </c>
      <c r="D47" s="18">
        <v>98.85</v>
      </c>
      <c r="E47" s="18">
        <v>98.85</v>
      </c>
      <c r="F47" s="18"/>
      <c r="G47" s="15"/>
    </row>
    <row r="48" spans="1:13" x14ac:dyDescent="0.2">
      <c r="A48" s="20" t="s">
        <v>19</v>
      </c>
      <c r="B48" s="18">
        <v>0</v>
      </c>
      <c r="C48" s="18">
        <v>116.59</v>
      </c>
      <c r="D48" s="18">
        <v>143.63</v>
      </c>
      <c r="E48" s="18">
        <v>168.77</v>
      </c>
      <c r="F48" s="18"/>
      <c r="G48" s="15"/>
    </row>
    <row r="49" spans="1:7" x14ac:dyDescent="0.2">
      <c r="A49" s="20" t="s">
        <v>20</v>
      </c>
      <c r="B49" s="18">
        <v>0</v>
      </c>
      <c r="C49" s="18">
        <v>80.06</v>
      </c>
      <c r="D49" s="18">
        <v>80.06</v>
      </c>
      <c r="E49" s="18">
        <v>113.71</v>
      </c>
      <c r="F49" s="18"/>
      <c r="G49" s="15"/>
    </row>
    <row r="50" spans="1:7" x14ac:dyDescent="0.2">
      <c r="A50" s="20" t="s">
        <v>6</v>
      </c>
      <c r="B50" s="18">
        <v>0</v>
      </c>
      <c r="C50" s="18">
        <v>131.80000000000001</v>
      </c>
      <c r="D50" s="18">
        <v>131.80000000000001</v>
      </c>
      <c r="E50" s="18">
        <v>173.82</v>
      </c>
      <c r="F50" s="18"/>
      <c r="G50" s="15"/>
    </row>
    <row r="51" spans="1:7" x14ac:dyDescent="0.2">
      <c r="A51" s="20" t="s">
        <v>21</v>
      </c>
      <c r="B51" s="18">
        <v>0</v>
      </c>
      <c r="C51" s="18">
        <v>112.73</v>
      </c>
      <c r="D51" s="18">
        <v>135.12</v>
      </c>
      <c r="E51" s="18">
        <v>135.12</v>
      </c>
      <c r="F51" s="18"/>
      <c r="G51" s="15"/>
    </row>
  </sheetData>
  <pageMargins left="0.62992125984251968" right="0.55118110236220474" top="0.98425196850393704" bottom="0.98425196850393704" header="0.51181102362204722" footer="0.51181102362204722"/>
  <pageSetup paperSize="9" scale="67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workbookViewId="0"/>
  </sheetViews>
  <sheetFormatPr baseColWidth="10" defaultRowHeight="12.75" x14ac:dyDescent="0.2"/>
  <cols>
    <col min="1" max="1" width="48.28515625" style="4" customWidth="1"/>
    <col min="2" max="10" width="8.5703125" style="4" customWidth="1"/>
    <col min="11" max="11" width="9.140625" style="4" bestFit="1" customWidth="1"/>
    <col min="12" max="12" width="11.42578125" style="4"/>
    <col min="13" max="13" width="17.85546875" style="4" bestFit="1" customWidth="1"/>
    <col min="14" max="16384" width="11.42578125" style="4"/>
  </cols>
  <sheetData>
    <row r="1" spans="1:11" ht="15.75" x14ac:dyDescent="0.25">
      <c r="A1" s="3" t="s">
        <v>59</v>
      </c>
    </row>
    <row r="2" spans="1:11" x14ac:dyDescent="0.2">
      <c r="A2" s="13"/>
    </row>
    <row r="5" spans="1:11" x14ac:dyDescent="0.2">
      <c r="A5" s="5" t="s">
        <v>34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7"/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</row>
    <row r="8" spans="1:11" x14ac:dyDescent="0.2">
      <c r="A8" s="7" t="s">
        <v>38</v>
      </c>
      <c r="B8" s="1">
        <v>275.53785529007627</v>
      </c>
      <c r="C8" s="1">
        <v>651.37935349870429</v>
      </c>
      <c r="D8" s="1">
        <v>1777.7154355726905</v>
      </c>
      <c r="E8" s="1">
        <v>1699.5358959360444</v>
      </c>
      <c r="F8" s="1">
        <v>749.32149716275569</v>
      </c>
      <c r="G8" s="1">
        <v>1368.0303575622002</v>
      </c>
      <c r="H8" s="1">
        <v>965.39036034020012</v>
      </c>
      <c r="I8" s="1">
        <v>523.6286948913671</v>
      </c>
      <c r="J8" s="1">
        <v>2960.1209556276181</v>
      </c>
      <c r="K8" s="2">
        <v>10970.660405881656</v>
      </c>
    </row>
    <row r="9" spans="1:11" x14ac:dyDescent="0.2">
      <c r="A9" s="7" t="s">
        <v>39</v>
      </c>
      <c r="B9" s="1">
        <v>1.2358095886188094</v>
      </c>
      <c r="C9" s="1">
        <v>3.1851385545482627</v>
      </c>
      <c r="D9" s="1">
        <v>7.3971384751447475</v>
      </c>
      <c r="E9" s="1">
        <v>5.8875537587380968</v>
      </c>
      <c r="F9" s="1">
        <v>1.0447795179708628</v>
      </c>
      <c r="G9" s="1">
        <v>7.3563880534193009</v>
      </c>
      <c r="H9" s="1">
        <v>7.3371048170758879</v>
      </c>
      <c r="I9" s="1">
        <v>3.1024776323971457</v>
      </c>
      <c r="J9" s="1">
        <v>17.575305700015278</v>
      </c>
      <c r="K9" s="2">
        <v>54.121696097928393</v>
      </c>
    </row>
    <row r="10" spans="1:11" x14ac:dyDescent="0.2">
      <c r="A10" s="7" t="s">
        <v>40</v>
      </c>
      <c r="B10" s="2">
        <v>276.77366487869506</v>
      </c>
      <c r="C10" s="2">
        <v>654.56449205325259</v>
      </c>
      <c r="D10" s="2">
        <v>1785.1125740478353</v>
      </c>
      <c r="E10" s="2">
        <v>1705.4234496947824</v>
      </c>
      <c r="F10" s="2">
        <v>750.36627668072651</v>
      </c>
      <c r="G10" s="2">
        <v>1375.3867456156195</v>
      </c>
      <c r="H10" s="2">
        <v>972.72746515727601</v>
      </c>
      <c r="I10" s="2">
        <v>526.73117252376426</v>
      </c>
      <c r="J10" s="2">
        <v>2977.6962613276332</v>
      </c>
      <c r="K10" s="2">
        <v>11024.782101979585</v>
      </c>
    </row>
    <row r="11" spans="1:11" x14ac:dyDescent="0.2">
      <c r="A11" s="7" t="s">
        <v>41</v>
      </c>
      <c r="B11" s="1">
        <v>0</v>
      </c>
      <c r="C11" s="1">
        <v>1.0536949999999998</v>
      </c>
      <c r="D11" s="1">
        <v>1.036632</v>
      </c>
      <c r="E11" s="1">
        <v>0.8656029999999999</v>
      </c>
      <c r="F11" s="1">
        <v>1.222205</v>
      </c>
      <c r="G11" s="1">
        <v>0.721499</v>
      </c>
      <c r="H11" s="1">
        <v>2.492486</v>
      </c>
      <c r="I11" s="1">
        <v>3.2595700000000001</v>
      </c>
      <c r="J11" s="1">
        <v>3.6913930000000001</v>
      </c>
      <c r="K11" s="2">
        <v>14.343082999999998</v>
      </c>
    </row>
    <row r="12" spans="1:11" x14ac:dyDescent="0.2">
      <c r="A12" s="5" t="s">
        <v>42</v>
      </c>
      <c r="B12" s="2">
        <v>276.77366487869506</v>
      </c>
      <c r="C12" s="2">
        <v>655.61818705325254</v>
      </c>
      <c r="D12" s="2">
        <v>1786.1492060478354</v>
      </c>
      <c r="E12" s="2">
        <v>1706.2890526947824</v>
      </c>
      <c r="F12" s="2">
        <v>751.58848168072655</v>
      </c>
      <c r="G12" s="2">
        <v>1376.1082446156195</v>
      </c>
      <c r="H12" s="2">
        <v>975.219951157276</v>
      </c>
      <c r="I12" s="2">
        <v>529.99074252376431</v>
      </c>
      <c r="J12" s="2">
        <v>2981.3876543276333</v>
      </c>
      <c r="K12" s="2">
        <v>11039.125184979584</v>
      </c>
    </row>
    <row r="13" spans="1:11" x14ac:dyDescent="0.2">
      <c r="A13" s="7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x14ac:dyDescent="0.2">
      <c r="A14" s="5" t="s">
        <v>35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x14ac:dyDescent="0.2">
      <c r="A15" s="5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x14ac:dyDescent="0.2">
      <c r="A16" s="7"/>
      <c r="B16" s="11" t="s">
        <v>0</v>
      </c>
      <c r="C16" s="11" t="s">
        <v>1</v>
      </c>
      <c r="D16" s="11" t="s">
        <v>2</v>
      </c>
      <c r="E16" s="11" t="s">
        <v>3</v>
      </c>
      <c r="F16" s="11" t="s">
        <v>4</v>
      </c>
      <c r="G16" s="11" t="s">
        <v>5</v>
      </c>
      <c r="H16" s="11" t="s">
        <v>6</v>
      </c>
      <c r="I16" s="11" t="s">
        <v>7</v>
      </c>
      <c r="J16" s="11" t="s">
        <v>8</v>
      </c>
      <c r="K16" s="11" t="s">
        <v>9</v>
      </c>
    </row>
    <row r="17" spans="1:13" x14ac:dyDescent="0.2">
      <c r="A17" s="7" t="s">
        <v>38</v>
      </c>
      <c r="B17" s="1">
        <v>546.9744054158682</v>
      </c>
      <c r="C17" s="1">
        <v>1080.0575244500451</v>
      </c>
      <c r="D17" s="1">
        <v>3064.0802594806441</v>
      </c>
      <c r="E17" s="1">
        <v>2648.4517725782866</v>
      </c>
      <c r="F17" s="1">
        <v>1055.4267309805398</v>
      </c>
      <c r="G17" s="1">
        <v>2275.757895871443</v>
      </c>
      <c r="H17" s="1">
        <v>1397.3676269858029</v>
      </c>
      <c r="I17" s="1">
        <v>752.50493825395438</v>
      </c>
      <c r="J17" s="1">
        <v>3453.9623302778018</v>
      </c>
      <c r="K17" s="2">
        <v>16274.583484294386</v>
      </c>
    </row>
    <row r="18" spans="1:13" x14ac:dyDescent="0.2">
      <c r="A18" s="7" t="s">
        <v>39</v>
      </c>
      <c r="B18" s="1">
        <v>5.4491204129641408</v>
      </c>
      <c r="C18" s="1">
        <v>10.663632618957781</v>
      </c>
      <c r="D18" s="1">
        <v>30.68602115149703</v>
      </c>
      <c r="E18" s="1">
        <v>26.602739165822044</v>
      </c>
      <c r="F18" s="1">
        <v>10.472250291292788</v>
      </c>
      <c r="G18" s="1">
        <v>22.785165630150587</v>
      </c>
      <c r="H18" s="1">
        <v>13.885061475494178</v>
      </c>
      <c r="I18" s="1">
        <v>7.3624500153065888</v>
      </c>
      <c r="J18" s="1">
        <v>34.186759638147429</v>
      </c>
      <c r="K18" s="2">
        <v>162.09320039963256</v>
      </c>
    </row>
    <row r="19" spans="1:13" x14ac:dyDescent="0.2">
      <c r="A19" s="7" t="s">
        <v>40</v>
      </c>
      <c r="B19" s="2">
        <v>552.42352582883234</v>
      </c>
      <c r="C19" s="2">
        <v>1090.7211570690029</v>
      </c>
      <c r="D19" s="2">
        <v>3094.7662806321414</v>
      </c>
      <c r="E19" s="2">
        <v>2675.0545117441088</v>
      </c>
      <c r="F19" s="2">
        <v>1065.8989812718326</v>
      </c>
      <c r="G19" s="2">
        <v>2298.5430615015935</v>
      </c>
      <c r="H19" s="2">
        <v>1411.2526884612971</v>
      </c>
      <c r="I19" s="2">
        <v>759.86738826926091</v>
      </c>
      <c r="J19" s="2">
        <v>3488.1490899159494</v>
      </c>
      <c r="K19" s="2">
        <v>16436.676684694019</v>
      </c>
    </row>
    <row r="20" spans="1:13" x14ac:dyDescent="0.2">
      <c r="A20" s="7" t="s">
        <v>41</v>
      </c>
      <c r="B20" s="1">
        <v>0</v>
      </c>
      <c r="C20" s="1">
        <v>0.8241130000000001</v>
      </c>
      <c r="D20" s="1">
        <v>0.80615300000000001</v>
      </c>
      <c r="E20" s="1">
        <v>0.62612199999999996</v>
      </c>
      <c r="F20" s="1">
        <v>0.74034599999999995</v>
      </c>
      <c r="G20" s="1">
        <v>0.47443299999999999</v>
      </c>
      <c r="H20" s="1">
        <v>1.768551</v>
      </c>
      <c r="I20" s="1">
        <v>2.9028119999999999</v>
      </c>
      <c r="J20" s="1">
        <v>3.600638</v>
      </c>
      <c r="K20" s="2">
        <v>11.743168000000001</v>
      </c>
    </row>
    <row r="21" spans="1:13" x14ac:dyDescent="0.2">
      <c r="A21" s="5" t="s">
        <v>42</v>
      </c>
      <c r="B21" s="2">
        <v>552.42352582883234</v>
      </c>
      <c r="C21" s="2">
        <v>1091.5452700690028</v>
      </c>
      <c r="D21" s="2">
        <v>3095.5724336321414</v>
      </c>
      <c r="E21" s="2">
        <v>2675.6806337441089</v>
      </c>
      <c r="F21" s="2">
        <v>1066.6393272718326</v>
      </c>
      <c r="G21" s="2">
        <v>2299.0174945015933</v>
      </c>
      <c r="H21" s="2">
        <v>1413.021239461297</v>
      </c>
      <c r="I21" s="2">
        <v>762.77020026926095</v>
      </c>
      <c r="J21" s="2">
        <v>3491.7497279159493</v>
      </c>
      <c r="K21" s="2">
        <v>16448.41985269402</v>
      </c>
    </row>
    <row r="22" spans="1:13" x14ac:dyDescent="0.2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3" x14ac:dyDescent="0.2">
      <c r="A23" s="5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3" x14ac:dyDescent="0.2">
      <c r="A24" s="5" t="s">
        <v>24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3" x14ac:dyDescent="0.2">
      <c r="A25" s="7"/>
      <c r="B25" s="16" t="s">
        <v>0</v>
      </c>
      <c r="C25" s="16" t="s">
        <v>1</v>
      </c>
      <c r="D25" s="16" t="s">
        <v>2</v>
      </c>
      <c r="E25" s="16" t="s">
        <v>3</v>
      </c>
      <c r="F25" s="16" t="s">
        <v>4</v>
      </c>
      <c r="G25" s="16" t="s">
        <v>5</v>
      </c>
      <c r="H25" s="16" t="s">
        <v>6</v>
      </c>
      <c r="I25" s="16" t="s">
        <v>7</v>
      </c>
      <c r="J25" s="16" t="s">
        <v>8</v>
      </c>
      <c r="K25" s="16" t="s">
        <v>9</v>
      </c>
    </row>
    <row r="26" spans="1:13" x14ac:dyDescent="0.2">
      <c r="A26" s="7" t="s">
        <v>22</v>
      </c>
      <c r="B26" s="1">
        <v>18.739853721849261</v>
      </c>
      <c r="C26" s="1">
        <v>46.900831150691019</v>
      </c>
      <c r="D26" s="1">
        <v>109.13945086244898</v>
      </c>
      <c r="E26" s="1">
        <v>106.88225001454326</v>
      </c>
      <c r="F26" s="1">
        <v>45.160595506091852</v>
      </c>
      <c r="G26" s="1">
        <v>94.959752348525214</v>
      </c>
      <c r="H26" s="1">
        <v>72.893427615822247</v>
      </c>
      <c r="I26" s="1">
        <v>26.108989237956525</v>
      </c>
      <c r="J26" s="1">
        <v>183.73365374737136</v>
      </c>
      <c r="K26" s="1">
        <v>704.51880420529972</v>
      </c>
      <c r="L26" s="12"/>
    </row>
    <row r="27" spans="1:13" x14ac:dyDescent="0.2">
      <c r="A27" s="7" t="s">
        <v>25</v>
      </c>
      <c r="B27" s="1">
        <v>4.5552105777734218</v>
      </c>
      <c r="C27" s="1">
        <v>12.215119500351197</v>
      </c>
      <c r="D27" s="1">
        <v>25.593836726051201</v>
      </c>
      <c r="E27" s="1">
        <v>24.249589125534087</v>
      </c>
      <c r="F27" s="1">
        <v>11.386255367226019</v>
      </c>
      <c r="G27" s="1">
        <v>22.818558741847877</v>
      </c>
      <c r="H27" s="1">
        <v>14.136738270523891</v>
      </c>
      <c r="I27" s="1">
        <v>6.5830939803980577</v>
      </c>
      <c r="J27" s="1">
        <v>55.569318463537662</v>
      </c>
      <c r="K27" s="1">
        <v>177.10772075324343</v>
      </c>
      <c r="L27" s="12"/>
      <c r="M27" s="22"/>
    </row>
    <row r="28" spans="1:13" x14ac:dyDescent="0.2">
      <c r="A28" s="7" t="s">
        <v>26</v>
      </c>
      <c r="B28" s="1">
        <v>6.7334810565529208</v>
      </c>
      <c r="C28" s="1">
        <v>18.05630592808923</v>
      </c>
      <c r="D28" s="1">
        <v>37.832634038975996</v>
      </c>
      <c r="E28" s="1">
        <v>35.845576448803506</v>
      </c>
      <c r="F28" s="1">
        <v>16.831084647192352</v>
      </c>
      <c r="G28" s="1">
        <v>33.730237143323428</v>
      </c>
      <c r="H28" s="1">
        <v>20.896829624185621</v>
      </c>
      <c r="I28" s="1">
        <v>9.7310844040463458</v>
      </c>
      <c r="J28" s="1">
        <v>82.142185703889737</v>
      </c>
      <c r="K28" s="1">
        <v>261.79941899505911</v>
      </c>
      <c r="L28" s="12"/>
      <c r="M28" s="22"/>
    </row>
    <row r="29" spans="1:13" x14ac:dyDescent="0.2">
      <c r="A29" s="7" t="s">
        <v>45</v>
      </c>
      <c r="B29" s="1">
        <v>0.16322855688956317</v>
      </c>
      <c r="C29" s="1">
        <v>0.84702386277827357</v>
      </c>
      <c r="D29" s="1">
        <v>1.1558346460828528</v>
      </c>
      <c r="E29" s="1">
        <v>3.0175225111476003</v>
      </c>
      <c r="F29" s="1">
        <v>4.0410096786713474</v>
      </c>
      <c r="G29" s="1">
        <v>3.9042506174936054</v>
      </c>
      <c r="H29" s="1">
        <v>2.9822298501985052</v>
      </c>
      <c r="I29" s="1">
        <v>3.5072081818162895</v>
      </c>
      <c r="J29" s="1">
        <v>24.497518281290386</v>
      </c>
      <c r="K29" s="1">
        <v>44.115826186368423</v>
      </c>
      <c r="L29" s="12"/>
      <c r="M29" s="22"/>
    </row>
    <row r="30" spans="1:13" x14ac:dyDescent="0.2">
      <c r="A30" s="7" t="s">
        <v>46</v>
      </c>
      <c r="B30" s="1">
        <v>0</v>
      </c>
      <c r="C30" s="1">
        <v>0</v>
      </c>
      <c r="D30" s="1">
        <v>0</v>
      </c>
      <c r="E30" s="1">
        <v>3.6462819210958424</v>
      </c>
      <c r="F30" s="1">
        <v>3.3311711377912632</v>
      </c>
      <c r="G30" s="1">
        <v>4.9967567066868952</v>
      </c>
      <c r="H30" s="1">
        <v>3.9163768782140527</v>
      </c>
      <c r="I30" s="1">
        <v>0</v>
      </c>
      <c r="J30" s="1">
        <v>29.125239542580371</v>
      </c>
      <c r="K30" s="1">
        <v>45.015826186368422</v>
      </c>
      <c r="L30" s="12"/>
      <c r="M30" s="22"/>
    </row>
    <row r="31" spans="1:13" x14ac:dyDescent="0.2">
      <c r="A31" s="7" t="s">
        <v>48</v>
      </c>
      <c r="B31" s="1">
        <v>5.6575027492596943</v>
      </c>
      <c r="C31" s="1">
        <v>8.2829526023643876</v>
      </c>
      <c r="D31" s="1">
        <v>24.659827247627177</v>
      </c>
      <c r="E31" s="1">
        <v>21.743047764239819</v>
      </c>
      <c r="F31" s="1">
        <v>8.1492829965299887</v>
      </c>
      <c r="G31" s="1">
        <v>18.298397379420482</v>
      </c>
      <c r="H31" s="1">
        <v>11.072973369834544</v>
      </c>
      <c r="I31" s="1">
        <v>5.7787739206362199</v>
      </c>
      <c r="J31" s="1">
        <v>19.816420517884907</v>
      </c>
      <c r="K31" s="1">
        <v>123.45917854779722</v>
      </c>
      <c r="L31" s="12"/>
      <c r="M31" s="22"/>
    </row>
    <row r="32" spans="1:13" x14ac:dyDescent="0.2">
      <c r="A32" s="7" t="s">
        <v>49</v>
      </c>
      <c r="B32" s="1">
        <v>0.17704400000000001</v>
      </c>
      <c r="C32" s="1">
        <v>2.1694960000000001</v>
      </c>
      <c r="D32" s="1">
        <v>2.13049</v>
      </c>
      <c r="E32" s="1">
        <v>3.3068680000000001</v>
      </c>
      <c r="F32" s="1">
        <v>1.902485</v>
      </c>
      <c r="G32" s="1">
        <v>4.5302850000000001</v>
      </c>
      <c r="H32" s="1">
        <v>1.6371420000000001</v>
      </c>
      <c r="I32" s="1">
        <v>0.14618999999999999</v>
      </c>
      <c r="J32" s="1">
        <v>0</v>
      </c>
      <c r="K32" s="1">
        <v>16.000000000000004</v>
      </c>
      <c r="L32" s="12"/>
      <c r="M32" s="22"/>
    </row>
    <row r="33" spans="1:13" x14ac:dyDescent="0.2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23"/>
    </row>
    <row r="34" spans="1:13" x14ac:dyDescent="0.2">
      <c r="A34" s="7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2"/>
    </row>
    <row r="35" spans="1:13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2"/>
    </row>
    <row r="36" spans="1:13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</row>
    <row r="37" spans="1:13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2"/>
    </row>
    <row r="38" spans="1:13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2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3" x14ac:dyDescent="0.2">
      <c r="A40" s="19" t="s">
        <v>47</v>
      </c>
      <c r="B40" s="20"/>
      <c r="C40" s="20"/>
      <c r="D40" s="20"/>
      <c r="E40" s="20"/>
      <c r="F40" s="20"/>
      <c r="G40" s="15"/>
    </row>
    <row r="41" spans="1:13" x14ac:dyDescent="0.2">
      <c r="A41" s="20"/>
      <c r="B41" s="31" t="s">
        <v>10</v>
      </c>
      <c r="C41" s="31" t="s">
        <v>11</v>
      </c>
      <c r="D41" s="32" t="s">
        <v>12</v>
      </c>
      <c r="E41" s="31" t="s">
        <v>13</v>
      </c>
      <c r="F41" s="33"/>
      <c r="G41" s="31" t="s">
        <v>31</v>
      </c>
    </row>
    <row r="42" spans="1:13" x14ac:dyDescent="0.2">
      <c r="A42" s="20"/>
      <c r="B42" s="34">
        <v>10000</v>
      </c>
      <c r="C42" s="34">
        <v>20000</v>
      </c>
      <c r="D42" s="34">
        <v>50000</v>
      </c>
      <c r="E42" s="34">
        <v>50000</v>
      </c>
      <c r="F42" s="33"/>
      <c r="G42" s="34" t="s">
        <v>14</v>
      </c>
    </row>
    <row r="43" spans="1:13" x14ac:dyDescent="0.2">
      <c r="A43" s="20"/>
      <c r="B43" s="17"/>
      <c r="C43" s="17"/>
      <c r="D43" s="17"/>
      <c r="E43" s="17"/>
      <c r="F43" s="15"/>
      <c r="G43" s="18">
        <v>49.64</v>
      </c>
    </row>
    <row r="44" spans="1:13" x14ac:dyDescent="0.2">
      <c r="A44" s="20" t="s">
        <v>15</v>
      </c>
      <c r="B44" s="18">
        <v>0</v>
      </c>
      <c r="C44" s="18">
        <v>111.63</v>
      </c>
      <c r="D44" s="18">
        <v>111.63</v>
      </c>
      <c r="E44" s="18">
        <v>111.63</v>
      </c>
      <c r="F44" s="18"/>
      <c r="G44" s="15"/>
    </row>
    <row r="45" spans="1:13" x14ac:dyDescent="0.2">
      <c r="A45" s="20" t="s">
        <v>16</v>
      </c>
      <c r="B45" s="18">
        <v>0</v>
      </c>
      <c r="C45" s="18">
        <v>88.71</v>
      </c>
      <c r="D45" s="18">
        <v>105.57</v>
      </c>
      <c r="E45" s="18">
        <v>105.57</v>
      </c>
      <c r="F45" s="18"/>
      <c r="G45" s="15"/>
    </row>
    <row r="46" spans="1:13" x14ac:dyDescent="0.2">
      <c r="A46" s="20" t="s">
        <v>17</v>
      </c>
      <c r="B46" s="18">
        <v>0</v>
      </c>
      <c r="C46" s="18">
        <v>126.35</v>
      </c>
      <c r="D46" s="18">
        <v>126.35</v>
      </c>
      <c r="E46" s="18">
        <v>126.35</v>
      </c>
      <c r="F46" s="18"/>
      <c r="G46" s="15"/>
    </row>
    <row r="47" spans="1:13" x14ac:dyDescent="0.2">
      <c r="A47" s="20" t="s">
        <v>18</v>
      </c>
      <c r="B47" s="18">
        <v>0</v>
      </c>
      <c r="C47" s="18">
        <v>96.83</v>
      </c>
      <c r="D47" s="18">
        <v>105.16</v>
      </c>
      <c r="E47" s="18">
        <v>105.16</v>
      </c>
      <c r="F47" s="18"/>
      <c r="G47" s="15"/>
    </row>
    <row r="48" spans="1:13" x14ac:dyDescent="0.2">
      <c r="A48" s="20" t="s">
        <v>19</v>
      </c>
      <c r="B48" s="18">
        <v>0</v>
      </c>
      <c r="C48" s="18">
        <v>124.04</v>
      </c>
      <c r="D48" s="18">
        <v>152.80000000000001</v>
      </c>
      <c r="E48" s="18">
        <v>179.55</v>
      </c>
      <c r="F48" s="18"/>
      <c r="G48" s="15"/>
    </row>
    <row r="49" spans="1:7" x14ac:dyDescent="0.2">
      <c r="A49" s="20" t="s">
        <v>20</v>
      </c>
      <c r="B49" s="18">
        <v>0</v>
      </c>
      <c r="C49" s="18">
        <v>85.17</v>
      </c>
      <c r="D49" s="18">
        <v>85.17</v>
      </c>
      <c r="E49" s="18">
        <v>120.97</v>
      </c>
      <c r="F49" s="18"/>
      <c r="G49" s="15"/>
    </row>
    <row r="50" spans="1:7" x14ac:dyDescent="0.2">
      <c r="A50" s="20" t="s">
        <v>6</v>
      </c>
      <c r="B50" s="18">
        <v>0</v>
      </c>
      <c r="C50" s="18">
        <v>140.22</v>
      </c>
      <c r="D50" s="18">
        <v>140.22</v>
      </c>
      <c r="E50" s="18">
        <v>184.92</v>
      </c>
      <c r="F50" s="18"/>
      <c r="G50" s="15"/>
    </row>
    <row r="51" spans="1:7" x14ac:dyDescent="0.2">
      <c r="A51" s="20" t="s">
        <v>21</v>
      </c>
      <c r="B51" s="18">
        <v>0</v>
      </c>
      <c r="C51" s="18">
        <v>119.93</v>
      </c>
      <c r="D51" s="18">
        <v>143.75</v>
      </c>
      <c r="E51" s="18">
        <v>143.75</v>
      </c>
      <c r="F51" s="18"/>
      <c r="G51" s="15"/>
    </row>
  </sheetData>
  <pageMargins left="0.62992125984251968" right="0.55118110236220474" top="0.98425196850393704" bottom="0.98425196850393704" header="0.51181102362204722" footer="0.51181102362204722"/>
  <pageSetup paperSize="9" scale="68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workbookViewId="0"/>
  </sheetViews>
  <sheetFormatPr baseColWidth="10" defaultRowHeight="12.75" x14ac:dyDescent="0.2"/>
  <cols>
    <col min="1" max="1" width="48.28515625" style="4" customWidth="1"/>
    <col min="2" max="10" width="8.5703125" style="4" customWidth="1"/>
    <col min="11" max="11" width="9.140625" style="4" bestFit="1" customWidth="1"/>
    <col min="12" max="12" width="11.42578125" style="4"/>
    <col min="13" max="13" width="17.85546875" style="4" bestFit="1" customWidth="1"/>
    <col min="14" max="16384" width="11.42578125" style="4"/>
  </cols>
  <sheetData>
    <row r="1" spans="1:11" ht="15.75" x14ac:dyDescent="0.25">
      <c r="A1" s="3" t="s">
        <v>60</v>
      </c>
    </row>
    <row r="2" spans="1:11" x14ac:dyDescent="0.2">
      <c r="A2" s="13"/>
    </row>
    <row r="5" spans="1:11" x14ac:dyDescent="0.2">
      <c r="A5" s="5" t="s">
        <v>36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7"/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</row>
    <row r="8" spans="1:11" x14ac:dyDescent="0.2">
      <c r="A8" s="7" t="s">
        <v>38</v>
      </c>
      <c r="B8" s="1">
        <v>283.70213850427848</v>
      </c>
      <c r="C8" s="1">
        <v>668.39242872925229</v>
      </c>
      <c r="D8" s="1">
        <v>1834.1053650319693</v>
      </c>
      <c r="E8" s="1">
        <v>1751.2051892282193</v>
      </c>
      <c r="F8" s="1">
        <v>772.30013924896855</v>
      </c>
      <c r="G8" s="1">
        <v>1406.9096611218658</v>
      </c>
      <c r="H8" s="1">
        <v>994.73988896769822</v>
      </c>
      <c r="I8" s="1">
        <v>541.13811030563306</v>
      </c>
      <c r="J8" s="1">
        <v>3054.0215122019263</v>
      </c>
      <c r="K8" s="2">
        <v>11306.514433339809</v>
      </c>
    </row>
    <row r="9" spans="1:11" x14ac:dyDescent="0.2">
      <c r="A9" s="7" t="s">
        <v>39</v>
      </c>
      <c r="B9" s="1">
        <v>-0.9300230782409199</v>
      </c>
      <c r="C9" s="1">
        <v>-3.5962616391838527</v>
      </c>
      <c r="D9" s="1">
        <v>-6.5460445616566574</v>
      </c>
      <c r="E9" s="1">
        <v>-7.2083430233835246</v>
      </c>
      <c r="F9" s="1">
        <v>-3.0401840732804266</v>
      </c>
      <c r="G9" s="1">
        <v>-6.0745043591279533</v>
      </c>
      <c r="H9" s="1">
        <v>-3.7743304136698135</v>
      </c>
      <c r="I9" s="1">
        <v>-1.2478996518343919</v>
      </c>
      <c r="J9" s="1">
        <v>-11.678649378739763</v>
      </c>
      <c r="K9" s="2">
        <v>-44.096240179117302</v>
      </c>
    </row>
    <row r="10" spans="1:11" x14ac:dyDescent="0.2">
      <c r="A10" s="7" t="s">
        <v>40</v>
      </c>
      <c r="B10" s="2">
        <v>282.77211542603754</v>
      </c>
      <c r="C10" s="2">
        <v>664.79616709006848</v>
      </c>
      <c r="D10" s="2">
        <v>1827.5593204703127</v>
      </c>
      <c r="E10" s="2">
        <v>1743.9968462048357</v>
      </c>
      <c r="F10" s="2">
        <v>769.25995517568811</v>
      </c>
      <c r="G10" s="2">
        <v>1400.8351567627378</v>
      </c>
      <c r="H10" s="2">
        <v>990.96555855402846</v>
      </c>
      <c r="I10" s="2">
        <v>539.8902106537987</v>
      </c>
      <c r="J10" s="2">
        <v>3042.3428628231864</v>
      </c>
      <c r="K10" s="2">
        <v>11262.418193160693</v>
      </c>
    </row>
    <row r="11" spans="1:11" x14ac:dyDescent="0.2">
      <c r="A11" s="7" t="s">
        <v>41</v>
      </c>
      <c r="B11" s="1">
        <v>0</v>
      </c>
      <c r="C11" s="1">
        <v>1.100063</v>
      </c>
      <c r="D11" s="1">
        <v>1.0848199999999999</v>
      </c>
      <c r="E11" s="1">
        <v>0.90179200000000004</v>
      </c>
      <c r="F11" s="1">
        <v>1.2790889999999999</v>
      </c>
      <c r="G11" s="1">
        <v>0.74947400000000008</v>
      </c>
      <c r="H11" s="1">
        <v>2.5971880000000001</v>
      </c>
      <c r="I11" s="1">
        <v>3.4270360000000002</v>
      </c>
      <c r="J11" s="1">
        <v>3.8798939999999997</v>
      </c>
      <c r="K11" s="2">
        <v>15.019356000000002</v>
      </c>
    </row>
    <row r="12" spans="1:11" x14ac:dyDescent="0.2">
      <c r="A12" s="5" t="s">
        <v>42</v>
      </c>
      <c r="B12" s="2">
        <v>282.77211542603754</v>
      </c>
      <c r="C12" s="2">
        <v>665.89623009006846</v>
      </c>
      <c r="D12" s="2">
        <v>1828.6441404703128</v>
      </c>
      <c r="E12" s="2">
        <v>1744.8986382048356</v>
      </c>
      <c r="F12" s="2">
        <v>770.5390441756881</v>
      </c>
      <c r="G12" s="2">
        <v>1401.5846307627378</v>
      </c>
      <c r="H12" s="2">
        <v>993.56274655402842</v>
      </c>
      <c r="I12" s="2">
        <v>543.31724665379875</v>
      </c>
      <c r="J12" s="2">
        <v>3046.2227568231865</v>
      </c>
      <c r="K12" s="2">
        <v>11277.437549160693</v>
      </c>
    </row>
    <row r="13" spans="1:11" x14ac:dyDescent="0.2">
      <c r="A13" s="7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x14ac:dyDescent="0.2">
      <c r="A14" s="5" t="s">
        <v>37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x14ac:dyDescent="0.2">
      <c r="A15" s="5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x14ac:dyDescent="0.2">
      <c r="A16" s="7"/>
      <c r="B16" s="11" t="s">
        <v>0</v>
      </c>
      <c r="C16" s="11" t="s">
        <v>1</v>
      </c>
      <c r="D16" s="11" t="s">
        <v>2</v>
      </c>
      <c r="E16" s="11" t="s">
        <v>3</v>
      </c>
      <c r="F16" s="11" t="s">
        <v>4</v>
      </c>
      <c r="G16" s="11" t="s">
        <v>5</v>
      </c>
      <c r="H16" s="11" t="s">
        <v>6</v>
      </c>
      <c r="I16" s="11" t="s">
        <v>7</v>
      </c>
      <c r="J16" s="11" t="s">
        <v>8</v>
      </c>
      <c r="K16" s="11" t="s">
        <v>9</v>
      </c>
    </row>
    <row r="17" spans="1:13" x14ac:dyDescent="0.2">
      <c r="A17" s="7" t="s">
        <v>38</v>
      </c>
      <c r="B17" s="1">
        <v>560.74566239563399</v>
      </c>
      <c r="C17" s="1">
        <v>1105.0388769478329</v>
      </c>
      <c r="D17" s="1">
        <v>3143.8376039491577</v>
      </c>
      <c r="E17" s="1">
        <v>2720.7950892205449</v>
      </c>
      <c r="F17" s="1">
        <v>1083.2208342151944</v>
      </c>
      <c r="G17" s="1">
        <v>2332.674430242364</v>
      </c>
      <c r="H17" s="1">
        <v>1434.0673125969834</v>
      </c>
      <c r="I17" s="1">
        <v>767.54515168255796</v>
      </c>
      <c r="J17" s="1">
        <v>3545.7306831791398</v>
      </c>
      <c r="K17" s="2">
        <v>16693.655644429411</v>
      </c>
    </row>
    <row r="18" spans="1:13" x14ac:dyDescent="0.2">
      <c r="A18" s="7" t="s">
        <v>39</v>
      </c>
      <c r="B18" s="1">
        <v>-0.29454069054441062</v>
      </c>
      <c r="C18" s="1">
        <v>-0.56474675910151562</v>
      </c>
      <c r="D18" s="1">
        <v>-1.6522222120664083</v>
      </c>
      <c r="E18" s="1">
        <v>-1.4162276373826899</v>
      </c>
      <c r="F18" s="1">
        <v>-0.64150086411368101</v>
      </c>
      <c r="G18" s="1">
        <v>-1.2048050674451516</v>
      </c>
      <c r="H18" s="1">
        <v>-0.73751723696361293</v>
      </c>
      <c r="I18" s="1">
        <v>-0.39498498358123468</v>
      </c>
      <c r="J18" s="1">
        <v>-1.6770040378668345</v>
      </c>
      <c r="K18" s="2">
        <v>-8.5835494890655397</v>
      </c>
    </row>
    <row r="19" spans="1:13" x14ac:dyDescent="0.2">
      <c r="A19" s="7" t="s">
        <v>40</v>
      </c>
      <c r="B19" s="2">
        <v>560.45112170508958</v>
      </c>
      <c r="C19" s="2">
        <v>1104.4741301887314</v>
      </c>
      <c r="D19" s="2">
        <v>3142.1853817370911</v>
      </c>
      <c r="E19" s="2">
        <v>2719.3788615831622</v>
      </c>
      <c r="F19" s="2">
        <v>1082.5793333510808</v>
      </c>
      <c r="G19" s="2">
        <v>2331.4696251749187</v>
      </c>
      <c r="H19" s="2">
        <v>1433.3297953600197</v>
      </c>
      <c r="I19" s="2">
        <v>767.1501666989767</v>
      </c>
      <c r="J19" s="2">
        <v>3544.0536791412728</v>
      </c>
      <c r="K19" s="2">
        <v>16685.072094940344</v>
      </c>
    </row>
    <row r="20" spans="1:13" x14ac:dyDescent="0.2">
      <c r="A20" s="7" t="s">
        <v>41</v>
      </c>
      <c r="B20" s="1">
        <v>0</v>
      </c>
      <c r="C20" s="1">
        <v>0.87292199999999998</v>
      </c>
      <c r="D20" s="1">
        <v>0.85687599999999997</v>
      </c>
      <c r="E20" s="1">
        <v>0.664215</v>
      </c>
      <c r="F20" s="1">
        <v>0.78614800000000007</v>
      </c>
      <c r="G20" s="1">
        <v>0.50387999999999999</v>
      </c>
      <c r="H20" s="1">
        <v>1.8787639999999999</v>
      </c>
      <c r="I20" s="1">
        <v>3.0659009999999998</v>
      </c>
      <c r="J20" s="1">
        <v>3.7990590000000002</v>
      </c>
      <c r="K20" s="2">
        <v>12.427764999999999</v>
      </c>
    </row>
    <row r="21" spans="1:13" x14ac:dyDescent="0.2">
      <c r="A21" s="5" t="s">
        <v>42</v>
      </c>
      <c r="B21" s="2">
        <v>560.45112170508958</v>
      </c>
      <c r="C21" s="2">
        <v>1105.3470521887314</v>
      </c>
      <c r="D21" s="2">
        <v>3143.0422577370909</v>
      </c>
      <c r="E21" s="2">
        <v>2720.043076583162</v>
      </c>
      <c r="F21" s="2">
        <v>1083.3654813510807</v>
      </c>
      <c r="G21" s="2">
        <v>2331.973505174919</v>
      </c>
      <c r="H21" s="2">
        <v>1435.2085593600198</v>
      </c>
      <c r="I21" s="2">
        <v>770.21606769897676</v>
      </c>
      <c r="J21" s="2">
        <v>3547.8527381412728</v>
      </c>
      <c r="K21" s="2">
        <v>16697.499859940344</v>
      </c>
    </row>
    <row r="22" spans="1:13" x14ac:dyDescent="0.2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3" x14ac:dyDescent="0.2">
      <c r="A23" s="5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3" x14ac:dyDescent="0.2">
      <c r="A24" s="5" t="s">
        <v>24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3" x14ac:dyDescent="0.2">
      <c r="A25" s="7"/>
      <c r="B25" s="16" t="s">
        <v>0</v>
      </c>
      <c r="C25" s="16" t="s">
        <v>1</v>
      </c>
      <c r="D25" s="16" t="s">
        <v>2</v>
      </c>
      <c r="E25" s="16" t="s">
        <v>3</v>
      </c>
      <c r="F25" s="16" t="s">
        <v>4</v>
      </c>
      <c r="G25" s="16" t="s">
        <v>5</v>
      </c>
      <c r="H25" s="16" t="s">
        <v>6</v>
      </c>
      <c r="I25" s="16" t="s">
        <v>7</v>
      </c>
      <c r="J25" s="16" t="s">
        <v>8</v>
      </c>
      <c r="K25" s="16" t="s">
        <v>9</v>
      </c>
    </row>
    <row r="26" spans="1:13" x14ac:dyDescent="0.2">
      <c r="A26" s="7" t="s">
        <v>22</v>
      </c>
      <c r="B26" s="1">
        <v>19.120106143548817</v>
      </c>
      <c r="C26" s="1">
        <v>47.829531615797592</v>
      </c>
      <c r="D26" s="1">
        <v>111.32069817800104</v>
      </c>
      <c r="E26" s="1">
        <v>108.93842600663044</v>
      </c>
      <c r="F26" s="1">
        <v>46.012271767727334</v>
      </c>
      <c r="G26" s="1">
        <v>96.774424658895029</v>
      </c>
      <c r="H26" s="1">
        <v>73.993603965464303</v>
      </c>
      <c r="I26" s="1">
        <v>26.632263065621729</v>
      </c>
      <c r="J26" s="1">
        <v>187.18397284161387</v>
      </c>
      <c r="K26" s="1">
        <v>717.80529824330006</v>
      </c>
      <c r="L26" s="12"/>
    </row>
    <row r="27" spans="1:13" x14ac:dyDescent="0.2">
      <c r="A27" s="7" t="s">
        <v>25</v>
      </c>
      <c r="B27" s="1">
        <v>4.6714216769985732</v>
      </c>
      <c r="C27" s="1">
        <v>12.526747786259396</v>
      </c>
      <c r="D27" s="1">
        <v>26.246778636977602</v>
      </c>
      <c r="E27" s="1">
        <v>24.868237014566279</v>
      </c>
      <c r="F27" s="1">
        <v>11.676737932124354</v>
      </c>
      <c r="G27" s="1">
        <v>23.400698633922872</v>
      </c>
      <c r="H27" s="1">
        <v>14.497390289969914</v>
      </c>
      <c r="I27" s="1">
        <v>6.7510398030340983</v>
      </c>
      <c r="J27" s="1">
        <v>56.986985434489604</v>
      </c>
      <c r="K27" s="1">
        <v>181.62603720834269</v>
      </c>
      <c r="L27" s="12"/>
      <c r="M27" s="22"/>
    </row>
    <row r="28" spans="1:13" x14ac:dyDescent="0.2">
      <c r="A28" s="7" t="s">
        <v>26</v>
      </c>
      <c r="B28" s="1">
        <v>6.9052635069651824</v>
      </c>
      <c r="C28" s="1">
        <v>18.516952724548545</v>
      </c>
      <c r="D28" s="1">
        <v>38.797808296716113</v>
      </c>
      <c r="E28" s="1">
        <v>36.760057518416502</v>
      </c>
      <c r="F28" s="1">
        <v>17.26047398377883</v>
      </c>
      <c r="G28" s="1">
        <v>34.590752342044873</v>
      </c>
      <c r="H28" s="1">
        <v>21.429942967572345</v>
      </c>
      <c r="I28" s="1">
        <v>9.979340768036387</v>
      </c>
      <c r="J28" s="1">
        <v>84.237771304253357</v>
      </c>
      <c r="K28" s="1">
        <v>268.47836341233216</v>
      </c>
      <c r="L28" s="12"/>
      <c r="M28" s="22"/>
    </row>
    <row r="29" spans="1:13" x14ac:dyDescent="0.2">
      <c r="A29" s="7" t="s">
        <v>45</v>
      </c>
      <c r="B29" s="1">
        <v>0.16591854004504109</v>
      </c>
      <c r="C29" s="1">
        <v>0.86098269428778063</v>
      </c>
      <c r="D29" s="1">
        <v>1.174882634913534</v>
      </c>
      <c r="E29" s="1">
        <v>3.0672508484002186</v>
      </c>
      <c r="F29" s="1">
        <v>4.1076049373312875</v>
      </c>
      <c r="G29" s="1">
        <v>3.9685921064827387</v>
      </c>
      <c r="H29" s="1">
        <v>3.0313765694715609</v>
      </c>
      <c r="I29" s="1">
        <v>3.565006468535342</v>
      </c>
      <c r="J29" s="1">
        <v>24.90123386135441</v>
      </c>
      <c r="K29" s="1">
        <v>44.842848660821915</v>
      </c>
      <c r="L29" s="12"/>
      <c r="M29" s="22"/>
    </row>
    <row r="30" spans="1:13" x14ac:dyDescent="0.2">
      <c r="A30" s="7" t="s">
        <v>46</v>
      </c>
      <c r="B30" s="1">
        <v>0</v>
      </c>
      <c r="C30" s="1">
        <v>0</v>
      </c>
      <c r="D30" s="1">
        <v>0</v>
      </c>
      <c r="E30" s="1">
        <v>3.7051707415265747</v>
      </c>
      <c r="F30" s="1">
        <v>3.3849708009008213</v>
      </c>
      <c r="G30" s="1">
        <v>5.0774562013512323</v>
      </c>
      <c r="H30" s="1">
        <v>3.9796278334915058</v>
      </c>
      <c r="I30" s="1">
        <v>0</v>
      </c>
      <c r="J30" s="1">
        <v>29.595623083551779</v>
      </c>
      <c r="K30" s="1">
        <v>45.742848660821913</v>
      </c>
      <c r="L30" s="12"/>
      <c r="M30" s="22"/>
    </row>
    <row r="31" spans="1:13" x14ac:dyDescent="0.2">
      <c r="A31" s="7" t="s">
        <v>43</v>
      </c>
      <c r="B31" s="1">
        <v>5.7671298694932549</v>
      </c>
      <c r="C31" s="1">
        <v>8.4882312974949787</v>
      </c>
      <c r="D31" s="1">
        <v>25.37412734070195</v>
      </c>
      <c r="E31" s="1">
        <v>22.411635820752394</v>
      </c>
      <c r="F31" s="1">
        <v>8.3934586813291592</v>
      </c>
      <c r="G31" s="1">
        <v>18.800729548085968</v>
      </c>
      <c r="H31" s="1">
        <v>11.398691682866913</v>
      </c>
      <c r="I31" s="1">
        <v>5.9598721926574809</v>
      </c>
      <c r="J31" s="1">
        <v>20.652361154196285</v>
      </c>
      <c r="K31" s="1">
        <v>127.24623758757839</v>
      </c>
      <c r="L31" s="12"/>
      <c r="M31" s="22"/>
    </row>
    <row r="32" spans="1:13" x14ac:dyDescent="0.2">
      <c r="A32" s="7" t="s">
        <v>44</v>
      </c>
      <c r="B32" s="1">
        <v>0.174871</v>
      </c>
      <c r="C32" s="1">
        <v>2.1629499999999999</v>
      </c>
      <c r="D32" s="1">
        <v>1.9779390000000001</v>
      </c>
      <c r="E32" s="1">
        <v>3.2884740000000003</v>
      </c>
      <c r="F32" s="1">
        <v>1.9034219999999999</v>
      </c>
      <c r="G32" s="1">
        <v>4.7313149999999995</v>
      </c>
      <c r="H32" s="1">
        <v>1.6139809999999999</v>
      </c>
      <c r="I32" s="1">
        <v>0.14704800000000001</v>
      </c>
      <c r="J32" s="1">
        <v>0</v>
      </c>
      <c r="K32" s="1">
        <v>15.999999999999998</v>
      </c>
      <c r="L32" s="12"/>
      <c r="M32" s="22"/>
    </row>
    <row r="33" spans="1:13" x14ac:dyDescent="0.2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23"/>
    </row>
    <row r="34" spans="1:13" x14ac:dyDescent="0.2">
      <c r="A34" s="7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2"/>
    </row>
    <row r="35" spans="1:13" x14ac:dyDescent="0.2">
      <c r="A35" s="7" t="s">
        <v>27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12"/>
    </row>
    <row r="36" spans="1:13" x14ac:dyDescent="0.2">
      <c r="A36" s="7" t="s">
        <v>28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</row>
    <row r="37" spans="1:13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2"/>
    </row>
    <row r="38" spans="1:13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2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3" x14ac:dyDescent="0.2">
      <c r="A40" s="28" t="s">
        <v>47</v>
      </c>
      <c r="B40" s="29"/>
      <c r="C40" s="29"/>
      <c r="D40" s="29"/>
      <c r="E40" s="29"/>
      <c r="F40" s="29"/>
      <c r="G40" s="15"/>
    </row>
    <row r="41" spans="1:13" x14ac:dyDescent="0.2">
      <c r="A41" s="29"/>
      <c r="B41" s="31" t="s">
        <v>10</v>
      </c>
      <c r="C41" s="31" t="s">
        <v>11</v>
      </c>
      <c r="D41" s="32" t="s">
        <v>12</v>
      </c>
      <c r="E41" s="31" t="s">
        <v>13</v>
      </c>
      <c r="F41" s="33"/>
      <c r="G41" s="31" t="s">
        <v>31</v>
      </c>
    </row>
    <row r="42" spans="1:13" x14ac:dyDescent="0.2">
      <c r="A42" s="29"/>
      <c r="B42" s="34">
        <v>10000</v>
      </c>
      <c r="C42" s="34">
        <v>20000</v>
      </c>
      <c r="D42" s="34">
        <v>50000</v>
      </c>
      <c r="E42" s="34">
        <v>50000</v>
      </c>
      <c r="F42" s="33"/>
      <c r="G42" s="34" t="s">
        <v>14</v>
      </c>
    </row>
    <row r="43" spans="1:13" x14ac:dyDescent="0.2">
      <c r="A43" s="29"/>
      <c r="B43" s="30"/>
      <c r="C43" s="30"/>
      <c r="D43" s="30"/>
      <c r="E43" s="30"/>
      <c r="F43" s="15"/>
      <c r="G43" s="15">
        <v>51.04</v>
      </c>
    </row>
    <row r="44" spans="1:13" x14ac:dyDescent="0.2">
      <c r="A44" s="29" t="s">
        <v>15</v>
      </c>
      <c r="B44" s="24">
        <v>0</v>
      </c>
      <c r="C44" s="24">
        <v>114.78</v>
      </c>
      <c r="D44" s="24">
        <v>114.78</v>
      </c>
      <c r="E44" s="24">
        <v>114.78</v>
      </c>
      <c r="F44" s="24"/>
      <c r="G44" s="15"/>
    </row>
    <row r="45" spans="1:13" x14ac:dyDescent="0.2">
      <c r="A45" s="29" t="s">
        <v>16</v>
      </c>
      <c r="B45" s="24">
        <v>0</v>
      </c>
      <c r="C45" s="24">
        <v>91.21</v>
      </c>
      <c r="D45" s="24">
        <v>108.54</v>
      </c>
      <c r="E45" s="24">
        <v>108.54</v>
      </c>
      <c r="F45" s="24"/>
      <c r="G45" s="15"/>
    </row>
    <row r="46" spans="1:13" x14ac:dyDescent="0.2">
      <c r="A46" s="29" t="s">
        <v>17</v>
      </c>
      <c r="B46" s="24">
        <v>0</v>
      </c>
      <c r="C46" s="24">
        <v>129.91</v>
      </c>
      <c r="D46" s="24">
        <v>129.91</v>
      </c>
      <c r="E46" s="24">
        <v>129.91</v>
      </c>
      <c r="F46" s="24"/>
      <c r="G46" s="15"/>
    </row>
    <row r="47" spans="1:13" x14ac:dyDescent="0.2">
      <c r="A47" s="29" t="s">
        <v>18</v>
      </c>
      <c r="B47" s="24">
        <v>0</v>
      </c>
      <c r="C47" s="24">
        <v>99.56</v>
      </c>
      <c r="D47" s="24">
        <v>108.12</v>
      </c>
      <c r="E47" s="24">
        <v>108.12</v>
      </c>
      <c r="F47" s="24"/>
      <c r="G47" s="15"/>
    </row>
    <row r="48" spans="1:13" x14ac:dyDescent="0.2">
      <c r="A48" s="29" t="s">
        <v>19</v>
      </c>
      <c r="B48" s="24">
        <v>0</v>
      </c>
      <c r="C48" s="24">
        <v>127.54</v>
      </c>
      <c r="D48" s="24">
        <v>157.11000000000001</v>
      </c>
      <c r="E48" s="24">
        <v>184.61</v>
      </c>
      <c r="F48" s="24"/>
      <c r="G48" s="15"/>
    </row>
    <row r="49" spans="1:7" x14ac:dyDescent="0.2">
      <c r="A49" s="29" t="s">
        <v>20</v>
      </c>
      <c r="B49" s="24">
        <v>0</v>
      </c>
      <c r="C49" s="24">
        <v>87.57</v>
      </c>
      <c r="D49" s="24">
        <v>87.57</v>
      </c>
      <c r="E49" s="24">
        <v>124.38</v>
      </c>
      <c r="F49" s="24"/>
      <c r="G49" s="15"/>
    </row>
    <row r="50" spans="1:7" x14ac:dyDescent="0.2">
      <c r="A50" s="29" t="s">
        <v>6</v>
      </c>
      <c r="B50" s="24">
        <v>0</v>
      </c>
      <c r="C50" s="24">
        <v>144.16999999999999</v>
      </c>
      <c r="D50" s="24">
        <v>144.16999999999999</v>
      </c>
      <c r="E50" s="24">
        <v>190.13</v>
      </c>
      <c r="F50" s="24"/>
      <c r="G50" s="15"/>
    </row>
    <row r="51" spans="1:7" x14ac:dyDescent="0.2">
      <c r="A51" s="29" t="s">
        <v>21</v>
      </c>
      <c r="B51" s="24">
        <v>0</v>
      </c>
      <c r="C51" s="24">
        <v>123.31</v>
      </c>
      <c r="D51" s="24">
        <v>147.80000000000001</v>
      </c>
      <c r="E51" s="24">
        <v>147.80000000000001</v>
      </c>
      <c r="F51" s="24"/>
      <c r="G51" s="15"/>
    </row>
  </sheetData>
  <pageMargins left="0.62992125984251968" right="0.55118110236220474" top="0.98425196850393704" bottom="0.98425196850393704" header="0.51181102362204722" footer="0.51181102362204722"/>
  <pageSetup paperSize="9" scale="68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workbookViewId="0"/>
  </sheetViews>
  <sheetFormatPr baseColWidth="10" defaultRowHeight="12.75" x14ac:dyDescent="0.2"/>
  <cols>
    <col min="1" max="1" width="48.28515625" style="4" customWidth="1"/>
    <col min="2" max="10" width="8.5703125" style="4" customWidth="1"/>
    <col min="11" max="11" width="9.140625" style="4" bestFit="1" customWidth="1"/>
    <col min="12" max="12" width="11.42578125" style="4"/>
    <col min="13" max="13" width="17.85546875" style="4" bestFit="1" customWidth="1"/>
    <col min="14" max="16384" width="11.42578125" style="4"/>
  </cols>
  <sheetData>
    <row r="1" spans="1:11" ht="15.75" x14ac:dyDescent="0.25">
      <c r="A1" s="3" t="s">
        <v>61</v>
      </c>
    </row>
    <row r="2" spans="1:11" x14ac:dyDescent="0.2">
      <c r="A2" s="13" t="s">
        <v>58</v>
      </c>
    </row>
    <row r="5" spans="1:11" x14ac:dyDescent="0.2">
      <c r="A5" s="5" t="s">
        <v>51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7"/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</row>
    <row r="8" spans="1:11" x14ac:dyDescent="0.2">
      <c r="A8" s="7" t="s">
        <v>38</v>
      </c>
      <c r="B8" s="1">
        <v>295.23397791496984</v>
      </c>
      <c r="C8" s="1">
        <v>695.19355567455932</v>
      </c>
      <c r="D8" s="1">
        <v>1907.5435080412763</v>
      </c>
      <c r="E8" s="1">
        <v>1823.1943369057883</v>
      </c>
      <c r="F8" s="1">
        <v>804.54636679243401</v>
      </c>
      <c r="G8" s="1">
        <v>1465.1254522048789</v>
      </c>
      <c r="H8" s="1">
        <v>1036.5712567125988</v>
      </c>
      <c r="I8" s="1">
        <v>564.18110107741632</v>
      </c>
      <c r="J8" s="1">
        <v>3178.6833181098109</v>
      </c>
      <c r="K8" s="14">
        <v>11770.272873433732</v>
      </c>
    </row>
    <row r="9" spans="1:11" x14ac:dyDescent="0.2">
      <c r="A9" s="7" t="s">
        <v>39</v>
      </c>
      <c r="B9" s="1">
        <v>-1.722753206891648</v>
      </c>
      <c r="C9" s="1">
        <v>-4.4154694662824037</v>
      </c>
      <c r="D9" s="1">
        <v>-12.137114559616196</v>
      </c>
      <c r="E9" s="1">
        <v>-9.8684120061132123</v>
      </c>
      <c r="F9" s="1">
        <v>-3.7820572965999602</v>
      </c>
      <c r="G9" s="1">
        <v>-7.4944576960746199</v>
      </c>
      <c r="H9" s="1">
        <v>-4.5512822146958207</v>
      </c>
      <c r="I9" s="1">
        <v>-2.2030724348014918</v>
      </c>
      <c r="J9" s="1">
        <v>-17.713857358736917</v>
      </c>
      <c r="K9" s="14">
        <v>-63.88847623981227</v>
      </c>
    </row>
    <row r="10" spans="1:11" x14ac:dyDescent="0.2">
      <c r="A10" s="7" t="s">
        <v>40</v>
      </c>
      <c r="B10" s="14">
        <v>293.5112247080782</v>
      </c>
      <c r="C10" s="14">
        <v>690.77808620827693</v>
      </c>
      <c r="D10" s="14">
        <v>1895.40639348166</v>
      </c>
      <c r="E10" s="14">
        <v>1813.3259248996751</v>
      </c>
      <c r="F10" s="14">
        <v>800.76430949583403</v>
      </c>
      <c r="G10" s="14">
        <v>1457.6309945088042</v>
      </c>
      <c r="H10" s="14">
        <v>1032.0199744979029</v>
      </c>
      <c r="I10" s="14">
        <v>561.97802864261485</v>
      </c>
      <c r="J10" s="14">
        <v>3160.9694607510742</v>
      </c>
      <c r="K10" s="14">
        <v>11706.38439719392</v>
      </c>
    </row>
    <row r="11" spans="1:11" x14ac:dyDescent="0.2">
      <c r="A11" s="7" t="s">
        <v>41</v>
      </c>
      <c r="B11" s="1">
        <v>0</v>
      </c>
      <c r="C11" s="1">
        <v>1.1282760000000001</v>
      </c>
      <c r="D11" s="1">
        <v>1.1130920000000002</v>
      </c>
      <c r="E11" s="1">
        <v>0.92388099999999995</v>
      </c>
      <c r="F11" s="1">
        <v>1.3131010000000001</v>
      </c>
      <c r="G11" s="1">
        <v>0.76677800000000007</v>
      </c>
      <c r="H11" s="1">
        <v>2.6604589999999999</v>
      </c>
      <c r="I11" s="1">
        <v>3.5274459999999999</v>
      </c>
      <c r="J11" s="1">
        <v>3.9938380000000002</v>
      </c>
      <c r="K11" s="14">
        <v>15.426871</v>
      </c>
    </row>
    <row r="12" spans="1:11" x14ac:dyDescent="0.2">
      <c r="A12" s="5" t="s">
        <v>42</v>
      </c>
      <c r="B12" s="14">
        <v>293.5112247080782</v>
      </c>
      <c r="C12" s="14">
        <v>691.90636220827696</v>
      </c>
      <c r="D12" s="14">
        <v>1896.51948548166</v>
      </c>
      <c r="E12" s="14">
        <v>1814.249805899675</v>
      </c>
      <c r="F12" s="14">
        <v>802.07741049583399</v>
      </c>
      <c r="G12" s="14">
        <v>1458.3977725088041</v>
      </c>
      <c r="H12" s="14">
        <v>1034.6804334979029</v>
      </c>
      <c r="I12" s="14">
        <v>565.5054746426149</v>
      </c>
      <c r="J12" s="14">
        <v>3164.963298751074</v>
      </c>
      <c r="K12" s="14">
        <v>11721.81126819392</v>
      </c>
    </row>
    <row r="13" spans="1:11" x14ac:dyDescent="0.2">
      <c r="A13" s="7"/>
      <c r="B13" s="9"/>
      <c r="C13" s="9"/>
      <c r="D13" s="9"/>
      <c r="E13" s="9"/>
      <c r="F13" s="9"/>
      <c r="G13" s="9"/>
      <c r="H13" s="9"/>
      <c r="I13" s="9"/>
      <c r="J13" s="9"/>
      <c r="K13" s="25"/>
    </row>
    <row r="14" spans="1:11" x14ac:dyDescent="0.2">
      <c r="A14" s="5" t="s">
        <v>52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x14ac:dyDescent="0.2">
      <c r="A15" s="5"/>
      <c r="B15" s="9"/>
      <c r="C15" s="9"/>
      <c r="D15" s="9"/>
      <c r="E15" s="9"/>
      <c r="F15" s="9"/>
      <c r="G15" s="9"/>
      <c r="H15" s="9"/>
      <c r="I15" s="9"/>
      <c r="J15" s="9"/>
      <c r="K15" s="25"/>
    </row>
    <row r="16" spans="1:11" x14ac:dyDescent="0.2">
      <c r="A16" s="7"/>
      <c r="B16" s="11" t="s">
        <v>0</v>
      </c>
      <c r="C16" s="11" t="s">
        <v>1</v>
      </c>
      <c r="D16" s="11" t="s">
        <v>2</v>
      </c>
      <c r="E16" s="11" t="s">
        <v>3</v>
      </c>
      <c r="F16" s="11" t="s">
        <v>4</v>
      </c>
      <c r="G16" s="11" t="s">
        <v>5</v>
      </c>
      <c r="H16" s="11" t="s">
        <v>6</v>
      </c>
      <c r="I16" s="11" t="s">
        <v>7</v>
      </c>
      <c r="J16" s="11" t="s">
        <v>8</v>
      </c>
      <c r="K16" s="11" t="s">
        <v>9</v>
      </c>
    </row>
    <row r="17" spans="1:13" x14ac:dyDescent="0.2">
      <c r="A17" s="7" t="s">
        <v>38</v>
      </c>
      <c r="B17" s="1">
        <v>581.29572133655677</v>
      </c>
      <c r="C17" s="1">
        <v>1145.1919396006163</v>
      </c>
      <c r="D17" s="1">
        <v>3259.7679568174126</v>
      </c>
      <c r="E17" s="1">
        <v>2821.8433870802933</v>
      </c>
      <c r="F17" s="1">
        <v>1122.6931712031046</v>
      </c>
      <c r="G17" s="1">
        <v>2418.7229229959803</v>
      </c>
      <c r="H17" s="1">
        <v>1486.7407266472248</v>
      </c>
      <c r="I17" s="1">
        <v>795.51385103010136</v>
      </c>
      <c r="J17" s="1">
        <v>3676.9683421844925</v>
      </c>
      <c r="K17" s="14">
        <v>17308.738018895783</v>
      </c>
    </row>
    <row r="18" spans="1:13" x14ac:dyDescent="0.2">
      <c r="A18" s="7" t="s">
        <v>39</v>
      </c>
      <c r="B18" s="1">
        <v>-0.87010864114668218</v>
      </c>
      <c r="C18" s="1">
        <v>-1.6744639867048245</v>
      </c>
      <c r="D18" s="1">
        <v>-4.8995307339271532</v>
      </c>
      <c r="E18" s="1">
        <v>-4.2230855270163152</v>
      </c>
      <c r="F18" s="1">
        <v>-1.6429509240745102</v>
      </c>
      <c r="G18" s="1">
        <v>-3.5852657446316445</v>
      </c>
      <c r="H18" s="1">
        <v>-2.1931775732976386</v>
      </c>
      <c r="I18" s="1">
        <v>-1.1772155899923527</v>
      </c>
      <c r="J18" s="1">
        <v>-5.2450814086184838</v>
      </c>
      <c r="K18" s="14">
        <v>-25.510880129409607</v>
      </c>
    </row>
    <row r="19" spans="1:13" x14ac:dyDescent="0.2">
      <c r="A19" s="7" t="s">
        <v>40</v>
      </c>
      <c r="B19" s="14">
        <v>580.42561269541011</v>
      </c>
      <c r="C19" s="14">
        <v>1143.5174756139115</v>
      </c>
      <c r="D19" s="14">
        <v>3254.8684260834852</v>
      </c>
      <c r="E19" s="14">
        <v>2817.6203015532769</v>
      </c>
      <c r="F19" s="14">
        <v>1121.0502202790301</v>
      </c>
      <c r="G19" s="14">
        <v>2415.1376572513486</v>
      </c>
      <c r="H19" s="14">
        <v>1484.5475490739273</v>
      </c>
      <c r="I19" s="14">
        <v>794.33663544010903</v>
      </c>
      <c r="J19" s="14">
        <v>3671.7232607758742</v>
      </c>
      <c r="K19" s="14">
        <v>17283.227138766375</v>
      </c>
    </row>
    <row r="20" spans="1:13" x14ac:dyDescent="0.2">
      <c r="A20" s="7" t="s">
        <v>41</v>
      </c>
      <c r="B20" s="1">
        <v>0</v>
      </c>
      <c r="C20" s="1">
        <v>0.90261900000000006</v>
      </c>
      <c r="D20" s="1">
        <v>0.88663599999999998</v>
      </c>
      <c r="E20" s="1">
        <v>0.68746699999999994</v>
      </c>
      <c r="F20" s="1">
        <v>0.81346099999999999</v>
      </c>
      <c r="G20" s="1">
        <v>0.522096</v>
      </c>
      <c r="H20" s="1">
        <v>1.945365</v>
      </c>
      <c r="I20" s="1">
        <v>3.1636709999999999</v>
      </c>
      <c r="J20" s="1">
        <v>3.9190010000000002</v>
      </c>
      <c r="K20" s="14">
        <v>12.840316</v>
      </c>
    </row>
    <row r="21" spans="1:13" x14ac:dyDescent="0.2">
      <c r="A21" s="5" t="s">
        <v>42</v>
      </c>
      <c r="B21" s="14">
        <v>580.42561269541011</v>
      </c>
      <c r="C21" s="14">
        <v>1144.4200946139115</v>
      </c>
      <c r="D21" s="14">
        <v>3255.7550620834854</v>
      </c>
      <c r="E21" s="14">
        <v>2818.3077685532771</v>
      </c>
      <c r="F21" s="14">
        <v>1121.8636812790301</v>
      </c>
      <c r="G21" s="14">
        <v>2415.6597532513488</v>
      </c>
      <c r="H21" s="14">
        <v>1486.4929140739273</v>
      </c>
      <c r="I21" s="14">
        <v>797.50030644010906</v>
      </c>
      <c r="J21" s="14">
        <v>3675.6422617758744</v>
      </c>
      <c r="K21" s="14">
        <v>17296.067454766377</v>
      </c>
    </row>
    <row r="22" spans="1:13" x14ac:dyDescent="0.2">
      <c r="A22" s="5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3" x14ac:dyDescent="0.2">
      <c r="A23" s="5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3" x14ac:dyDescent="0.2">
      <c r="A24" s="5" t="s">
        <v>24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3" x14ac:dyDescent="0.2">
      <c r="A25" s="7"/>
      <c r="B25" s="16" t="s">
        <v>0</v>
      </c>
      <c r="C25" s="16" t="s">
        <v>1</v>
      </c>
      <c r="D25" s="16" t="s">
        <v>2</v>
      </c>
      <c r="E25" s="16" t="s">
        <v>3</v>
      </c>
      <c r="F25" s="16" t="s">
        <v>4</v>
      </c>
      <c r="G25" s="16" t="s">
        <v>5</v>
      </c>
      <c r="H25" s="16" t="s">
        <v>6</v>
      </c>
      <c r="I25" s="16" t="s">
        <v>7</v>
      </c>
      <c r="J25" s="16" t="s">
        <v>8</v>
      </c>
      <c r="K25" s="16" t="s">
        <v>9</v>
      </c>
    </row>
    <row r="26" spans="1:13" x14ac:dyDescent="0.2">
      <c r="A26" s="7" t="s">
        <v>22</v>
      </c>
      <c r="B26" s="1">
        <v>19.885916405018857</v>
      </c>
      <c r="C26" s="1">
        <v>49.730314286253375</v>
      </c>
      <c r="D26" s="1">
        <v>115.69867615678295</v>
      </c>
      <c r="E26" s="1">
        <v>113.06883425807909</v>
      </c>
      <c r="F26" s="1">
        <v>47.760579833653054</v>
      </c>
      <c r="G26" s="1">
        <v>100.45926458946829</v>
      </c>
      <c r="H26" s="1">
        <v>76.236071842792455</v>
      </c>
      <c r="I26" s="1">
        <v>27.694899223513378</v>
      </c>
      <c r="J26" s="1">
        <v>194.53031733209676</v>
      </c>
      <c r="K26" s="1">
        <v>745.06487392765825</v>
      </c>
      <c r="L26" s="12"/>
    </row>
    <row r="27" spans="1:13" x14ac:dyDescent="0.2">
      <c r="A27" s="7" t="s">
        <v>25</v>
      </c>
      <c r="B27" s="1">
        <v>4.8382332557548358</v>
      </c>
      <c r="C27" s="1">
        <v>12.97406483862407</v>
      </c>
      <c r="D27" s="1">
        <v>27.184023630992666</v>
      </c>
      <c r="E27" s="1">
        <v>25.756255730091453</v>
      </c>
      <c r="F27" s="1">
        <v>12.093702022258107</v>
      </c>
      <c r="G27" s="1">
        <v>24.236313089869874</v>
      </c>
      <c r="H27" s="1">
        <v>15.01507692357508</v>
      </c>
      <c r="I27" s="1">
        <v>6.9921123684450723</v>
      </c>
      <c r="J27" s="1">
        <v>59.021931039099442</v>
      </c>
      <c r="K27" s="1">
        <v>188.11171289871061</v>
      </c>
      <c r="L27" s="12"/>
      <c r="M27" s="27"/>
    </row>
    <row r="28" spans="1:13" x14ac:dyDescent="0.2">
      <c r="A28" s="7" t="s">
        <v>26</v>
      </c>
      <c r="B28" s="1">
        <v>7.1518432394257623</v>
      </c>
      <c r="C28" s="1">
        <v>19.178173725629662</v>
      </c>
      <c r="D28" s="1">
        <v>40.18323742338324</v>
      </c>
      <c r="E28" s="1">
        <v>38.07272069759626</v>
      </c>
      <c r="F28" s="1">
        <v>17.876827444116739</v>
      </c>
      <c r="G28" s="1">
        <v>35.825951903873076</v>
      </c>
      <c r="H28" s="1">
        <v>22.195183801359423</v>
      </c>
      <c r="I28" s="1">
        <v>10.335692582016158</v>
      </c>
      <c r="J28" s="1">
        <v>87.245813950319857</v>
      </c>
      <c r="K28" s="1">
        <v>278.06544476772018</v>
      </c>
      <c r="L28" s="12"/>
      <c r="M28" s="27"/>
    </row>
    <row r="29" spans="1:13" x14ac:dyDescent="0.2">
      <c r="A29" s="7" t="s">
        <v>45</v>
      </c>
      <c r="B29" s="1">
        <v>0.17014259339632146</v>
      </c>
      <c r="C29" s="1">
        <v>0.88290210627280308</v>
      </c>
      <c r="D29" s="1">
        <v>1.2047934991847626</v>
      </c>
      <c r="E29" s="1">
        <v>3.1453387535968615</v>
      </c>
      <c r="F29" s="1">
        <v>4.212178798676498</v>
      </c>
      <c r="G29" s="1">
        <v>4.0696268961012017</v>
      </c>
      <c r="H29" s="1">
        <v>3.1085511658354941</v>
      </c>
      <c r="I29" s="1">
        <v>3.6557665337858256</v>
      </c>
      <c r="J29" s="1">
        <v>25.535184354858732</v>
      </c>
      <c r="K29" s="1">
        <v>45.984484701708496</v>
      </c>
      <c r="L29" s="12"/>
      <c r="M29" s="27"/>
    </row>
    <row r="30" spans="1:13" x14ac:dyDescent="0.2">
      <c r="A30" s="7" t="s">
        <v>46</v>
      </c>
      <c r="B30" s="1">
        <v>0</v>
      </c>
      <c r="C30" s="1">
        <v>0</v>
      </c>
      <c r="D30" s="1">
        <v>0</v>
      </c>
      <c r="E30" s="1">
        <v>3.7976432608383885</v>
      </c>
      <c r="F30" s="1">
        <v>3.4694518679264288</v>
      </c>
      <c r="G30" s="1">
        <v>5.2041778018896432</v>
      </c>
      <c r="H30" s="1">
        <v>4.0789501690486389</v>
      </c>
      <c r="I30" s="1">
        <v>0</v>
      </c>
      <c r="J30" s="1">
        <v>30.334261602005398</v>
      </c>
      <c r="K30" s="1">
        <v>46.884484701708502</v>
      </c>
      <c r="L30" s="12"/>
      <c r="M30" s="27"/>
    </row>
    <row r="31" spans="1:13" x14ac:dyDescent="0.2">
      <c r="A31" s="7" t="s">
        <v>43</v>
      </c>
      <c r="B31" s="1">
        <v>5.8819757738344034</v>
      </c>
      <c r="C31" s="1">
        <v>8.7077685822832649</v>
      </c>
      <c r="D31" s="1">
        <v>26.030396806626371</v>
      </c>
      <c r="E31" s="1">
        <v>22.991284219024003</v>
      </c>
      <c r="F31" s="1">
        <v>8.6105447931821075</v>
      </c>
      <c r="G31" s="1">
        <v>19.28698645748991</v>
      </c>
      <c r="H31" s="1">
        <v>11.693504316322594</v>
      </c>
      <c r="I31" s="1">
        <v>6.114016691435145</v>
      </c>
      <c r="J31" s="1">
        <v>21.393417959802182</v>
      </c>
      <c r="K31" s="1">
        <v>130.70989559999998</v>
      </c>
      <c r="L31" s="12"/>
      <c r="M31" s="27"/>
    </row>
    <row r="32" spans="1:13" x14ac:dyDescent="0.2">
      <c r="A32" s="7" t="s">
        <v>44</v>
      </c>
      <c r="B32" s="1">
        <v>0.174871</v>
      </c>
      <c r="C32" s="1">
        <v>2.1629499999999999</v>
      </c>
      <c r="D32" s="1">
        <v>1.9779390000000001</v>
      </c>
      <c r="E32" s="1">
        <v>3.2884740000000003</v>
      </c>
      <c r="F32" s="1">
        <v>1.9034219999999999</v>
      </c>
      <c r="G32" s="1">
        <v>4.7313149999999995</v>
      </c>
      <c r="H32" s="1">
        <v>1.6139809999999999</v>
      </c>
      <c r="I32" s="1">
        <v>0.14704800000000001</v>
      </c>
      <c r="J32" s="1">
        <v>0</v>
      </c>
      <c r="K32" s="1">
        <v>15.999999999999998</v>
      </c>
      <c r="L32" s="12"/>
      <c r="M32" s="27"/>
    </row>
    <row r="33" spans="1:13" x14ac:dyDescent="0.2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23"/>
    </row>
    <row r="34" spans="1:13" x14ac:dyDescent="0.2">
      <c r="A34" s="7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2"/>
    </row>
    <row r="35" spans="1:13" x14ac:dyDescent="0.2">
      <c r="A35" s="7" t="s">
        <v>27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12"/>
    </row>
    <row r="36" spans="1:13" x14ac:dyDescent="0.2">
      <c r="A36" s="7" t="s">
        <v>28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</row>
    <row r="37" spans="1:13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2"/>
    </row>
    <row r="38" spans="1:13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2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3" x14ac:dyDescent="0.2">
      <c r="A40" s="28" t="s">
        <v>47</v>
      </c>
      <c r="B40" s="29"/>
      <c r="C40" s="29"/>
      <c r="D40" s="29"/>
      <c r="E40" s="29"/>
      <c r="F40" s="29"/>
      <c r="G40" s="15"/>
    </row>
    <row r="41" spans="1:13" x14ac:dyDescent="0.2">
      <c r="A41" s="29"/>
      <c r="B41" s="31" t="s">
        <v>10</v>
      </c>
      <c r="C41" s="31" t="s">
        <v>11</v>
      </c>
      <c r="D41" s="32" t="s">
        <v>12</v>
      </c>
      <c r="E41" s="31" t="s">
        <v>13</v>
      </c>
      <c r="F41" s="33"/>
      <c r="G41" s="31" t="s">
        <v>31</v>
      </c>
    </row>
    <row r="42" spans="1:13" x14ac:dyDescent="0.2">
      <c r="A42" s="29"/>
      <c r="B42" s="34">
        <v>10000</v>
      </c>
      <c r="C42" s="34">
        <v>20000</v>
      </c>
      <c r="D42" s="34">
        <v>50000</v>
      </c>
      <c r="E42" s="34">
        <v>50000</v>
      </c>
      <c r="F42" s="33"/>
      <c r="G42" s="34" t="s">
        <v>14</v>
      </c>
    </row>
    <row r="43" spans="1:13" x14ac:dyDescent="0.2">
      <c r="A43" s="29"/>
      <c r="B43" s="30"/>
      <c r="C43" s="30"/>
      <c r="D43" s="30"/>
      <c r="E43" s="30"/>
      <c r="F43" s="15"/>
      <c r="G43" s="15">
        <v>52.32</v>
      </c>
    </row>
    <row r="44" spans="1:13" x14ac:dyDescent="0.2">
      <c r="A44" s="29" t="s">
        <v>15</v>
      </c>
      <c r="B44" s="24">
        <v>0</v>
      </c>
      <c r="C44" s="24">
        <v>117.66</v>
      </c>
      <c r="D44" s="24">
        <v>117.66</v>
      </c>
      <c r="E44" s="24">
        <v>117.66</v>
      </c>
      <c r="F44" s="24"/>
      <c r="G44" s="15"/>
    </row>
    <row r="45" spans="1:13" x14ac:dyDescent="0.2">
      <c r="A45" s="29" t="s">
        <v>16</v>
      </c>
      <c r="B45" s="24">
        <v>0</v>
      </c>
      <c r="C45" s="24">
        <v>93.5</v>
      </c>
      <c r="D45" s="24">
        <v>111.26</v>
      </c>
      <c r="E45" s="24">
        <v>111.26</v>
      </c>
      <c r="F45" s="24"/>
      <c r="G45" s="15"/>
    </row>
    <row r="46" spans="1:13" x14ac:dyDescent="0.2">
      <c r="A46" s="29" t="s">
        <v>17</v>
      </c>
      <c r="B46" s="24">
        <v>0</v>
      </c>
      <c r="C46" s="24">
        <v>133.16999999999999</v>
      </c>
      <c r="D46" s="24">
        <v>133.16999999999999</v>
      </c>
      <c r="E46" s="24">
        <v>133.16999999999999</v>
      </c>
      <c r="F46" s="24"/>
      <c r="G46" s="15"/>
    </row>
    <row r="47" spans="1:13" x14ac:dyDescent="0.2">
      <c r="A47" s="29" t="s">
        <v>18</v>
      </c>
      <c r="B47" s="24">
        <v>0</v>
      </c>
      <c r="C47" s="24">
        <v>102.06</v>
      </c>
      <c r="D47" s="24">
        <v>110.83</v>
      </c>
      <c r="E47" s="24">
        <v>110.83</v>
      </c>
      <c r="F47" s="24"/>
      <c r="G47" s="15"/>
    </row>
    <row r="48" spans="1:13" x14ac:dyDescent="0.2">
      <c r="A48" s="29" t="s">
        <v>19</v>
      </c>
      <c r="B48" s="24">
        <v>0</v>
      </c>
      <c r="C48" s="24">
        <v>130.74</v>
      </c>
      <c r="D48" s="24">
        <v>161.05000000000001</v>
      </c>
      <c r="E48" s="24">
        <v>189.24</v>
      </c>
      <c r="F48" s="24"/>
      <c r="G48" s="15"/>
    </row>
    <row r="49" spans="1:7" x14ac:dyDescent="0.2">
      <c r="A49" s="29" t="s">
        <v>20</v>
      </c>
      <c r="B49" s="24">
        <v>0</v>
      </c>
      <c r="C49" s="24">
        <v>89.77</v>
      </c>
      <c r="D49" s="24">
        <v>89.77</v>
      </c>
      <c r="E49" s="24">
        <v>127.5</v>
      </c>
      <c r="F49" s="24"/>
      <c r="G49" s="15"/>
    </row>
    <row r="50" spans="1:7" x14ac:dyDescent="0.2">
      <c r="A50" s="29" t="s">
        <v>6</v>
      </c>
      <c r="B50" s="24">
        <v>0</v>
      </c>
      <c r="C50" s="24">
        <v>147.78</v>
      </c>
      <c r="D50" s="24">
        <v>147.78</v>
      </c>
      <c r="E50" s="24">
        <v>194.9</v>
      </c>
      <c r="F50" s="24"/>
      <c r="G50" s="15"/>
    </row>
    <row r="51" spans="1:7" x14ac:dyDescent="0.2">
      <c r="A51" s="29" t="s">
        <v>21</v>
      </c>
      <c r="B51" s="24">
        <v>0</v>
      </c>
      <c r="C51" s="24">
        <v>126.4</v>
      </c>
      <c r="D51" s="24">
        <v>151.5</v>
      </c>
      <c r="E51" s="24">
        <v>151.5</v>
      </c>
      <c r="F51" s="24"/>
      <c r="G51" s="15"/>
    </row>
  </sheetData>
  <pageMargins left="0.62992125984251968" right="0.55118110236220474" top="0.98425196850393704" bottom="0.98425196850393704" header="0.51181102362204722" footer="0.51181102362204722"/>
  <pageSetup paperSize="9" scale="68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workbookViewId="0"/>
  </sheetViews>
  <sheetFormatPr baseColWidth="10" defaultRowHeight="12.75" x14ac:dyDescent="0.2"/>
  <cols>
    <col min="1" max="1" width="48.28515625" style="4" customWidth="1"/>
    <col min="2" max="10" width="8.5703125" style="4" customWidth="1"/>
    <col min="11" max="11" width="9.140625" style="4" bestFit="1" customWidth="1"/>
    <col min="12" max="12" width="11.42578125" style="4"/>
    <col min="13" max="13" width="17.85546875" style="4" bestFit="1" customWidth="1"/>
    <col min="14" max="16384" width="11.42578125" style="4"/>
  </cols>
  <sheetData>
    <row r="1" spans="1:11" ht="15.75" x14ac:dyDescent="0.25">
      <c r="A1" s="3" t="s">
        <v>62</v>
      </c>
    </row>
    <row r="2" spans="1:11" x14ac:dyDescent="0.2">
      <c r="A2" s="13" t="s">
        <v>58</v>
      </c>
    </row>
    <row r="5" spans="1:11" x14ac:dyDescent="0.2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7"/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</row>
    <row r="8" spans="1:11" x14ac:dyDescent="0.2">
      <c r="A8" s="7" t="s">
        <v>38</v>
      </c>
      <c r="B8" s="1">
        <v>307.59467628734922</v>
      </c>
      <c r="C8" s="1">
        <v>724.24960122666016</v>
      </c>
      <c r="D8" s="1">
        <v>1987.6719720910676</v>
      </c>
      <c r="E8" s="1">
        <v>1899.4793098525606</v>
      </c>
      <c r="F8" s="1">
        <v>838.57575893428987</v>
      </c>
      <c r="G8" s="1">
        <v>1526.7228632796505</v>
      </c>
      <c r="H8" s="1">
        <v>1080.5270713537263</v>
      </c>
      <c r="I8" s="1">
        <v>588.1454069764211</v>
      </c>
      <c r="J8" s="1">
        <v>3313.1493663518754</v>
      </c>
      <c r="K8" s="14">
        <v>12266.1160263536</v>
      </c>
    </row>
    <row r="9" spans="1:11" x14ac:dyDescent="0.2">
      <c r="A9" s="7" t="s">
        <v>39</v>
      </c>
      <c r="B9" s="1">
        <v>-0.68260514915466775</v>
      </c>
      <c r="C9" s="1">
        <v>-1.659760892060236</v>
      </c>
      <c r="D9" s="1">
        <v>-4.1012639664686281</v>
      </c>
      <c r="E9" s="1">
        <v>-4.2647222272022631</v>
      </c>
      <c r="F9" s="1">
        <v>-1.4492880985215306</v>
      </c>
      <c r="G9" s="1">
        <v>-3.083643038261449</v>
      </c>
      <c r="H9" s="1">
        <v>-1.7276822711282875</v>
      </c>
      <c r="I9" s="1">
        <v>-0.90345532594434919</v>
      </c>
      <c r="J9" s="1">
        <v>-5.7371025349935518</v>
      </c>
      <c r="K9" s="14">
        <v>-23.609523503734962</v>
      </c>
    </row>
    <row r="10" spans="1:11" x14ac:dyDescent="0.2">
      <c r="A10" s="7" t="s">
        <v>40</v>
      </c>
      <c r="B10" s="14">
        <v>306.91207113819456</v>
      </c>
      <c r="C10" s="14">
        <v>722.5898403345999</v>
      </c>
      <c r="D10" s="14">
        <v>1983.5707081245989</v>
      </c>
      <c r="E10" s="14">
        <v>1895.2145876253583</v>
      </c>
      <c r="F10" s="14">
        <v>837.12647083576837</v>
      </c>
      <c r="G10" s="14">
        <v>1523.639220241389</v>
      </c>
      <c r="H10" s="14">
        <v>1078.7993890825981</v>
      </c>
      <c r="I10" s="14">
        <v>587.24195165047672</v>
      </c>
      <c r="J10" s="14">
        <v>3307.4122638168819</v>
      </c>
      <c r="K10" s="14">
        <v>12242.506502849865</v>
      </c>
    </row>
    <row r="11" spans="1:11" x14ac:dyDescent="0.2">
      <c r="A11" s="7" t="s">
        <v>41</v>
      </c>
      <c r="B11" s="1">
        <v>0</v>
      </c>
      <c r="C11" s="1">
        <v>1.1927999999999999</v>
      </c>
      <c r="D11" s="1">
        <v>1.1751980000000002</v>
      </c>
      <c r="E11" s="1">
        <v>0.97457199999999999</v>
      </c>
      <c r="F11" s="1">
        <v>1.3894259999999998</v>
      </c>
      <c r="G11" s="1">
        <v>0.80704700000000007</v>
      </c>
      <c r="H11" s="1">
        <v>2.804103</v>
      </c>
      <c r="I11" s="1">
        <v>3.7534749999999999</v>
      </c>
      <c r="J11" s="1">
        <v>4.2526159999999997</v>
      </c>
      <c r="K11" s="14">
        <v>16.349237000000002</v>
      </c>
    </row>
    <row r="12" spans="1:11" x14ac:dyDescent="0.2">
      <c r="A12" s="5" t="s">
        <v>42</v>
      </c>
      <c r="B12" s="14">
        <v>306.91207113819456</v>
      </c>
      <c r="C12" s="14">
        <v>723.78264033459993</v>
      </c>
      <c r="D12" s="14">
        <v>1984.7459061245988</v>
      </c>
      <c r="E12" s="14">
        <v>1896.1891596253583</v>
      </c>
      <c r="F12" s="14">
        <v>838.51589683576833</v>
      </c>
      <c r="G12" s="14">
        <v>1524.446267241389</v>
      </c>
      <c r="H12" s="14">
        <v>1081.603492082598</v>
      </c>
      <c r="I12" s="14">
        <v>590.9954266504767</v>
      </c>
      <c r="J12" s="14">
        <v>3311.6648798168821</v>
      </c>
      <c r="K12" s="14">
        <v>12258.855739849865</v>
      </c>
    </row>
    <row r="13" spans="1:11" x14ac:dyDescent="0.2">
      <c r="A13" s="7"/>
      <c r="B13" s="9"/>
      <c r="C13" s="9"/>
      <c r="D13" s="9"/>
      <c r="E13" s="9"/>
      <c r="F13" s="9"/>
      <c r="G13" s="9"/>
      <c r="H13" s="9"/>
      <c r="I13" s="9"/>
      <c r="J13" s="9"/>
      <c r="K13" s="25"/>
    </row>
    <row r="14" spans="1:11" x14ac:dyDescent="0.2">
      <c r="A14" s="5" t="s">
        <v>54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x14ac:dyDescent="0.2">
      <c r="A15" s="5"/>
      <c r="B15" s="9"/>
      <c r="C15" s="9"/>
      <c r="D15" s="9"/>
      <c r="E15" s="9"/>
      <c r="F15" s="9"/>
      <c r="G15" s="9"/>
      <c r="H15" s="9"/>
      <c r="I15" s="9"/>
      <c r="J15" s="9"/>
      <c r="K15" s="25"/>
    </row>
    <row r="16" spans="1:11" x14ac:dyDescent="0.2">
      <c r="A16" s="7"/>
      <c r="B16" s="11" t="s">
        <v>0</v>
      </c>
      <c r="C16" s="11" t="s">
        <v>1</v>
      </c>
      <c r="D16" s="11" t="s">
        <v>2</v>
      </c>
      <c r="E16" s="11" t="s">
        <v>3</v>
      </c>
      <c r="F16" s="11" t="s">
        <v>4</v>
      </c>
      <c r="G16" s="11" t="s">
        <v>5</v>
      </c>
      <c r="H16" s="11" t="s">
        <v>6</v>
      </c>
      <c r="I16" s="11" t="s">
        <v>7</v>
      </c>
      <c r="J16" s="11" t="s">
        <v>8</v>
      </c>
      <c r="K16" s="11" t="s">
        <v>9</v>
      </c>
    </row>
    <row r="17" spans="1:13" x14ac:dyDescent="0.2">
      <c r="A17" s="7" t="s">
        <v>38</v>
      </c>
      <c r="B17" s="1">
        <v>604.80228206179413</v>
      </c>
      <c r="C17" s="1">
        <v>1191.0981781392995</v>
      </c>
      <c r="D17" s="1">
        <v>3392.3707707426129</v>
      </c>
      <c r="E17" s="1">
        <v>2937.3772230905442</v>
      </c>
      <c r="F17" s="1">
        <v>1167.8184234881635</v>
      </c>
      <c r="G17" s="1">
        <v>2517.0968799385969</v>
      </c>
      <c r="H17" s="1">
        <v>1546.9583121596729</v>
      </c>
      <c r="I17" s="1">
        <v>827.50007838522822</v>
      </c>
      <c r="J17" s="1">
        <v>3826.8013069354129</v>
      </c>
      <c r="K17" s="14">
        <v>18011.823454941325</v>
      </c>
    </row>
    <row r="18" spans="1:13" x14ac:dyDescent="0.2">
      <c r="A18" s="7" t="s">
        <v>39</v>
      </c>
      <c r="B18" s="1">
        <v>1.4429508369289106</v>
      </c>
      <c r="C18" s="1">
        <v>2.8345516617200337</v>
      </c>
      <c r="D18" s="1">
        <v>8.1502801683018919</v>
      </c>
      <c r="E18" s="1">
        <v>7.1222697534374895</v>
      </c>
      <c r="F18" s="1">
        <v>2.7854717300622722</v>
      </c>
      <c r="G18" s="1">
        <v>6.0711536675170068</v>
      </c>
      <c r="H18" s="1">
        <v>3.7161381624073258</v>
      </c>
      <c r="I18" s="1">
        <v>1.9653217819060664</v>
      </c>
      <c r="J18" s="1">
        <v>9.3898350319364106</v>
      </c>
      <c r="K18" s="14">
        <v>43.477972794217408</v>
      </c>
    </row>
    <row r="19" spans="1:13" x14ac:dyDescent="0.2">
      <c r="A19" s="7" t="s">
        <v>40</v>
      </c>
      <c r="B19" s="14">
        <v>606.24523289872309</v>
      </c>
      <c r="C19" s="14">
        <v>1193.9327298010196</v>
      </c>
      <c r="D19" s="14">
        <v>3400.5210509109147</v>
      </c>
      <c r="E19" s="14">
        <v>2944.4994928439819</v>
      </c>
      <c r="F19" s="14">
        <v>1170.6038952182257</v>
      </c>
      <c r="G19" s="14">
        <v>2523.168033606114</v>
      </c>
      <c r="H19" s="14">
        <v>1550.6744503220802</v>
      </c>
      <c r="I19" s="14">
        <v>829.46540016713425</v>
      </c>
      <c r="J19" s="14">
        <v>3836.1911419673493</v>
      </c>
      <c r="K19" s="14">
        <v>18055.301427735543</v>
      </c>
    </row>
    <row r="20" spans="1:13" x14ac:dyDescent="0.2">
      <c r="A20" s="7" t="s">
        <v>41</v>
      </c>
      <c r="B20" s="1">
        <v>0</v>
      </c>
      <c r="C20" s="1">
        <v>0.97053900000000004</v>
      </c>
      <c r="D20" s="1">
        <v>0.95201099999999994</v>
      </c>
      <c r="E20" s="1">
        <v>0.74082599999999998</v>
      </c>
      <c r="F20" s="1">
        <v>0.87457200000000002</v>
      </c>
      <c r="G20" s="1">
        <v>0.56448399999999999</v>
      </c>
      <c r="H20" s="1">
        <v>2.0965690000000001</v>
      </c>
      <c r="I20" s="1">
        <v>3.3837139999999999</v>
      </c>
      <c r="J20" s="1">
        <v>4.1913990000000005</v>
      </c>
      <c r="K20" s="14">
        <v>13.774114000000001</v>
      </c>
    </row>
    <row r="21" spans="1:13" x14ac:dyDescent="0.2">
      <c r="A21" s="5" t="s">
        <v>42</v>
      </c>
      <c r="B21" s="14">
        <v>606.24523289872309</v>
      </c>
      <c r="C21" s="14">
        <v>1194.9032688010195</v>
      </c>
      <c r="D21" s="14">
        <v>3401.4730619109146</v>
      </c>
      <c r="E21" s="14">
        <v>2945.2403188439821</v>
      </c>
      <c r="F21" s="14">
        <v>1171.4784672182257</v>
      </c>
      <c r="G21" s="14">
        <v>2523.732517606114</v>
      </c>
      <c r="H21" s="14">
        <v>1552.7710193220803</v>
      </c>
      <c r="I21" s="14">
        <v>832.8491141671343</v>
      </c>
      <c r="J21" s="14">
        <v>3840.3825409673491</v>
      </c>
      <c r="K21" s="14">
        <v>18069.075541735543</v>
      </c>
    </row>
    <row r="22" spans="1:13" x14ac:dyDescent="0.2">
      <c r="A22" s="5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3" x14ac:dyDescent="0.2">
      <c r="A23" s="5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3" x14ac:dyDescent="0.2">
      <c r="A24" s="5" t="s">
        <v>24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3" x14ac:dyDescent="0.2">
      <c r="A25" s="7"/>
      <c r="B25" s="16" t="s">
        <v>0</v>
      </c>
      <c r="C25" s="16" t="s">
        <v>1</v>
      </c>
      <c r="D25" s="16" t="s">
        <v>2</v>
      </c>
      <c r="E25" s="16" t="s">
        <v>3</v>
      </c>
      <c r="F25" s="16" t="s">
        <v>4</v>
      </c>
      <c r="G25" s="16" t="s">
        <v>5</v>
      </c>
      <c r="H25" s="16" t="s">
        <v>6</v>
      </c>
      <c r="I25" s="16" t="s">
        <v>7</v>
      </c>
      <c r="J25" s="16" t="s">
        <v>8</v>
      </c>
      <c r="K25" s="16" t="s">
        <v>9</v>
      </c>
    </row>
    <row r="26" spans="1:13" x14ac:dyDescent="0.2">
      <c r="A26" s="7" t="s">
        <v>22</v>
      </c>
      <c r="B26" s="1">
        <v>20.826129509740269</v>
      </c>
      <c r="C26" s="1">
        <v>52.059556284852604</v>
      </c>
      <c r="D26" s="1">
        <v>121.07584086077188</v>
      </c>
      <c r="E26" s="1">
        <v>118.14141402377092</v>
      </c>
      <c r="F26" s="1">
        <v>49.902226398586301</v>
      </c>
      <c r="G26" s="1">
        <v>104.97888111063119</v>
      </c>
      <c r="H26" s="1">
        <v>78.985326722338968</v>
      </c>
      <c r="I26" s="1">
        <v>28.998257709646122</v>
      </c>
      <c r="J26" s="1">
        <v>203.49190499581036</v>
      </c>
      <c r="K26" s="1">
        <v>778.45953761614874</v>
      </c>
      <c r="L26" s="12"/>
    </row>
    <row r="27" spans="1:13" x14ac:dyDescent="0.2">
      <c r="A27" s="7" t="s">
        <v>25</v>
      </c>
      <c r="B27" s="1">
        <v>4.9971674462083842</v>
      </c>
      <c r="C27" s="1">
        <v>13.400258116834845</v>
      </c>
      <c r="D27" s="1">
        <v>28.07700885114982</v>
      </c>
      <c r="E27" s="1">
        <v>26.602339297622542</v>
      </c>
      <c r="F27" s="1">
        <v>12.490975704383244</v>
      </c>
      <c r="G27" s="1">
        <v>25.032467098347126</v>
      </c>
      <c r="H27" s="1">
        <v>15.508316701257902</v>
      </c>
      <c r="I27" s="1">
        <v>7.221800698894465</v>
      </c>
      <c r="J27" s="1">
        <v>60.960779857011751</v>
      </c>
      <c r="K27" s="1">
        <v>194.29111377171006</v>
      </c>
      <c r="L27" s="12"/>
      <c r="M27" s="27"/>
    </row>
    <row r="28" spans="1:13" x14ac:dyDescent="0.2">
      <c r="A28" s="7" t="s">
        <v>26</v>
      </c>
      <c r="B28" s="1">
        <v>7.3867786704856009</v>
      </c>
      <c r="C28" s="1">
        <v>19.808169708530002</v>
      </c>
      <c r="D28" s="1">
        <v>41.503242055671627</v>
      </c>
      <c r="E28" s="1">
        <v>39.323395628417124</v>
      </c>
      <c r="F28" s="1">
        <v>18.464074678286131</v>
      </c>
      <c r="G28" s="1">
        <v>37.002821302696915</v>
      </c>
      <c r="H28" s="1">
        <v>22.924287460270634</v>
      </c>
      <c r="I28" s="1">
        <v>10.67521629789851</v>
      </c>
      <c r="J28" s="1">
        <v>90.111806984897456</v>
      </c>
      <c r="K28" s="1">
        <v>287.19979278715402</v>
      </c>
      <c r="L28" s="12"/>
      <c r="M28" s="27"/>
    </row>
    <row r="29" spans="1:13" x14ac:dyDescent="0.2">
      <c r="A29" s="7" t="s">
        <v>45</v>
      </c>
      <c r="B29" s="1">
        <v>0.17477344024435865</v>
      </c>
      <c r="C29" s="1">
        <v>0.90693244667342854</v>
      </c>
      <c r="D29" s="1">
        <v>1.2375849011897828</v>
      </c>
      <c r="E29" s="1">
        <v>3.2309468412740898</v>
      </c>
      <c r="F29" s="1">
        <v>4.3268235476711485</v>
      </c>
      <c r="G29" s="1">
        <v>4.1803917463853351</v>
      </c>
      <c r="H29" s="1">
        <v>3.1931579893293627</v>
      </c>
      <c r="I29" s="1">
        <v>3.7552671620071654</v>
      </c>
      <c r="J29" s="1">
        <v>26.23018685613307</v>
      </c>
      <c r="K29" s="1">
        <v>47.236064930907744</v>
      </c>
      <c r="L29" s="12"/>
      <c r="M29" s="27"/>
    </row>
    <row r="30" spans="1:13" x14ac:dyDescent="0.2">
      <c r="A30" s="7" t="s">
        <v>46</v>
      </c>
      <c r="B30" s="1">
        <v>0</v>
      </c>
      <c r="C30" s="1">
        <v>0</v>
      </c>
      <c r="D30" s="1">
        <v>0</v>
      </c>
      <c r="E30" s="1">
        <v>3.899021259403527</v>
      </c>
      <c r="F30" s="1">
        <v>3.5620688048871725</v>
      </c>
      <c r="G30" s="1">
        <v>5.3431032073307598</v>
      </c>
      <c r="H30" s="1">
        <v>4.1878376489889737</v>
      </c>
      <c r="I30" s="1">
        <v>0</v>
      </c>
      <c r="J30" s="1">
        <v>31.144034010297311</v>
      </c>
      <c r="K30" s="1">
        <v>48.136064930907743</v>
      </c>
      <c r="L30" s="12"/>
      <c r="M30" s="27"/>
    </row>
    <row r="31" spans="1:13" x14ac:dyDescent="0.2">
      <c r="A31" s="7" t="s">
        <v>43</v>
      </c>
      <c r="B31" s="1">
        <v>6.0839724590251709</v>
      </c>
      <c r="C31" s="1">
        <v>9.0939016712899647</v>
      </c>
      <c r="D31" s="1">
        <v>27.184676164424513</v>
      </c>
      <c r="E31" s="1">
        <v>24.010798634437521</v>
      </c>
      <c r="F31" s="1">
        <v>8.9923666373898872</v>
      </c>
      <c r="G31" s="1">
        <v>20.142239280080219</v>
      </c>
      <c r="H31" s="1">
        <v>12.212035430270832</v>
      </c>
      <c r="I31" s="1">
        <v>6.3851336979327318</v>
      </c>
      <c r="J31" s="1">
        <v>22.696825505149167</v>
      </c>
      <c r="K31" s="1">
        <v>136.80194948000002</v>
      </c>
      <c r="L31" s="12"/>
      <c r="M31" s="27"/>
    </row>
    <row r="32" spans="1:13" x14ac:dyDescent="0.2">
      <c r="A32" s="7" t="s">
        <v>44</v>
      </c>
      <c r="B32" s="1">
        <v>0.174871</v>
      </c>
      <c r="C32" s="1">
        <v>2.1629499999999999</v>
      </c>
      <c r="D32" s="1">
        <v>1.9779390000000001</v>
      </c>
      <c r="E32" s="1">
        <v>3.2884740000000003</v>
      </c>
      <c r="F32" s="1">
        <v>1.9034219999999999</v>
      </c>
      <c r="G32" s="1">
        <v>4.7313149999999995</v>
      </c>
      <c r="H32" s="1">
        <v>1.6139809999999999</v>
      </c>
      <c r="I32" s="1">
        <v>0.14704800000000001</v>
      </c>
      <c r="J32" s="1">
        <v>0</v>
      </c>
      <c r="K32" s="1">
        <v>15.999999999999998</v>
      </c>
      <c r="L32" s="12"/>
      <c r="M32" s="27"/>
    </row>
    <row r="33" spans="1:13" x14ac:dyDescent="0.2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23"/>
    </row>
    <row r="34" spans="1:13" x14ac:dyDescent="0.2">
      <c r="A34" s="7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2"/>
    </row>
    <row r="35" spans="1:13" x14ac:dyDescent="0.2">
      <c r="A35" s="7" t="s">
        <v>27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12"/>
    </row>
    <row r="36" spans="1:13" x14ac:dyDescent="0.2">
      <c r="A36" s="7" t="s">
        <v>28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</row>
    <row r="37" spans="1:13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2"/>
    </row>
    <row r="38" spans="1:13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2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3" x14ac:dyDescent="0.2">
      <c r="A40" s="28" t="s">
        <v>47</v>
      </c>
      <c r="B40" s="29"/>
      <c r="C40" s="29"/>
      <c r="D40" s="29"/>
      <c r="E40" s="29"/>
      <c r="F40" s="29"/>
      <c r="G40" s="15"/>
    </row>
    <row r="41" spans="1:13" x14ac:dyDescent="0.2">
      <c r="A41" s="29"/>
      <c r="B41" s="31" t="s">
        <v>10</v>
      </c>
      <c r="C41" s="31" t="s">
        <v>11</v>
      </c>
      <c r="D41" s="32" t="s">
        <v>12</v>
      </c>
      <c r="E41" s="31" t="s">
        <v>13</v>
      </c>
      <c r="F41" s="33"/>
      <c r="G41" s="31" t="s">
        <v>31</v>
      </c>
    </row>
    <row r="42" spans="1:13" x14ac:dyDescent="0.2">
      <c r="A42" s="29"/>
      <c r="B42" s="34">
        <v>10000</v>
      </c>
      <c r="C42" s="34">
        <v>20000</v>
      </c>
      <c r="D42" s="34">
        <v>50000</v>
      </c>
      <c r="E42" s="34">
        <v>50000</v>
      </c>
      <c r="F42" s="33"/>
      <c r="G42" s="34" t="s">
        <v>14</v>
      </c>
    </row>
    <row r="43" spans="1:13" x14ac:dyDescent="0.2">
      <c r="A43" s="29"/>
      <c r="B43" s="30"/>
      <c r="C43" s="30"/>
      <c r="D43" s="30"/>
      <c r="E43" s="30"/>
      <c r="G43" s="4">
        <v>54.57</v>
      </c>
    </row>
    <row r="44" spans="1:13" x14ac:dyDescent="0.2">
      <c r="A44" s="29" t="s">
        <v>15</v>
      </c>
      <c r="B44" s="24">
        <v>0</v>
      </c>
      <c r="C44" s="24">
        <v>122.72</v>
      </c>
      <c r="D44" s="24">
        <v>122.72</v>
      </c>
      <c r="E44" s="24">
        <v>122.72</v>
      </c>
      <c r="F44" s="24"/>
      <c r="G44" s="15"/>
    </row>
    <row r="45" spans="1:13" x14ac:dyDescent="0.2">
      <c r="A45" s="29" t="s">
        <v>16</v>
      </c>
      <c r="B45" s="24">
        <v>0</v>
      </c>
      <c r="C45" s="24">
        <v>97.52</v>
      </c>
      <c r="D45" s="24">
        <v>116.05</v>
      </c>
      <c r="E45" s="24">
        <v>116.05</v>
      </c>
      <c r="F45" s="24"/>
      <c r="G45" s="15"/>
    </row>
    <row r="46" spans="1:13" x14ac:dyDescent="0.2">
      <c r="A46" s="29" t="s">
        <v>17</v>
      </c>
      <c r="B46" s="24">
        <v>0</v>
      </c>
      <c r="C46" s="24">
        <v>138.9</v>
      </c>
      <c r="D46" s="24">
        <v>138.9</v>
      </c>
      <c r="E46" s="24">
        <v>138.9</v>
      </c>
      <c r="F46" s="24"/>
      <c r="G46" s="15"/>
    </row>
    <row r="47" spans="1:13" x14ac:dyDescent="0.2">
      <c r="A47" s="29" t="s">
        <v>18</v>
      </c>
      <c r="B47" s="24">
        <v>0</v>
      </c>
      <c r="C47" s="24">
        <v>106.45</v>
      </c>
      <c r="D47" s="24">
        <v>115.6</v>
      </c>
      <c r="E47" s="24">
        <v>115.6</v>
      </c>
      <c r="F47" s="24"/>
      <c r="G47" s="15"/>
    </row>
    <row r="48" spans="1:13" x14ac:dyDescent="0.2">
      <c r="A48" s="29" t="s">
        <v>19</v>
      </c>
      <c r="B48" s="24">
        <v>0</v>
      </c>
      <c r="C48" s="24">
        <v>136.36000000000001</v>
      </c>
      <c r="D48" s="24">
        <v>167.98</v>
      </c>
      <c r="E48" s="24">
        <v>197.38</v>
      </c>
      <c r="F48" s="24"/>
      <c r="G48" s="15"/>
    </row>
    <row r="49" spans="1:7" x14ac:dyDescent="0.2">
      <c r="A49" s="29" t="s">
        <v>20</v>
      </c>
      <c r="B49" s="24">
        <v>0</v>
      </c>
      <c r="C49" s="24">
        <v>93.63</v>
      </c>
      <c r="D49" s="24">
        <v>93.63</v>
      </c>
      <c r="E49" s="24">
        <v>132.97999999999999</v>
      </c>
      <c r="F49" s="24"/>
      <c r="G49" s="15"/>
    </row>
    <row r="50" spans="1:7" x14ac:dyDescent="0.2">
      <c r="A50" s="29" t="s">
        <v>6</v>
      </c>
      <c r="B50" s="24">
        <v>0</v>
      </c>
      <c r="C50" s="24">
        <v>154.13999999999999</v>
      </c>
      <c r="D50" s="24">
        <v>154.13999999999999</v>
      </c>
      <c r="E50" s="24">
        <v>203.28</v>
      </c>
      <c r="F50" s="24"/>
      <c r="G50" s="15"/>
    </row>
    <row r="51" spans="1:7" x14ac:dyDescent="0.2">
      <c r="A51" s="29" t="s">
        <v>21</v>
      </c>
      <c r="B51" s="24">
        <v>0</v>
      </c>
      <c r="C51" s="24">
        <v>131.84</v>
      </c>
      <c r="D51" s="24">
        <v>158.02000000000001</v>
      </c>
      <c r="E51" s="24">
        <v>158.02000000000001</v>
      </c>
      <c r="F51" s="24"/>
      <c r="G51" s="15"/>
    </row>
  </sheetData>
  <pageMargins left="0.62992125984251968" right="0.55118110236220474" top="0.98425196850393704" bottom="0.98425196850393704" header="0.51181102362204722" footer="0.51181102362204722"/>
  <pageSetup paperSize="9" scale="68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workbookViewId="0"/>
  </sheetViews>
  <sheetFormatPr baseColWidth="10" defaultRowHeight="12.75" x14ac:dyDescent="0.2"/>
  <cols>
    <col min="1" max="1" width="48.28515625" style="4" customWidth="1"/>
    <col min="2" max="10" width="8.5703125" style="4" customWidth="1"/>
    <col min="11" max="11" width="9.140625" style="4" bestFit="1" customWidth="1"/>
    <col min="12" max="12" width="11.42578125" style="4"/>
    <col min="13" max="13" width="17.85546875" style="4" bestFit="1" customWidth="1"/>
    <col min="14" max="16384" width="11.42578125" style="4"/>
  </cols>
  <sheetData>
    <row r="1" spans="1:11" ht="15.75" x14ac:dyDescent="0.25">
      <c r="A1" s="3" t="s">
        <v>63</v>
      </c>
    </row>
    <row r="2" spans="1:11" x14ac:dyDescent="0.2">
      <c r="A2" s="13" t="s">
        <v>58</v>
      </c>
    </row>
    <row r="5" spans="1:11" x14ac:dyDescent="0.2">
      <c r="A5" s="5" t="s">
        <v>55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7"/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</row>
    <row r="8" spans="1:11" x14ac:dyDescent="0.2">
      <c r="A8" s="7" t="s">
        <v>38</v>
      </c>
      <c r="B8" s="1">
        <v>319.82639307086805</v>
      </c>
      <c r="C8" s="1">
        <v>752.9999391634974</v>
      </c>
      <c r="D8" s="1">
        <v>2066.9790566053939</v>
      </c>
      <c r="E8" s="1">
        <v>1974.9658959178935</v>
      </c>
      <c r="F8" s="1">
        <v>872.26964453161372</v>
      </c>
      <c r="G8" s="1">
        <v>1587.6920016903007</v>
      </c>
      <c r="H8" s="1">
        <v>1124.0560874870796</v>
      </c>
      <c r="I8" s="1">
        <v>611.87877814394744</v>
      </c>
      <c r="J8" s="1">
        <v>3446.2892026977129</v>
      </c>
      <c r="K8" s="14">
        <v>12756.956999308308</v>
      </c>
    </row>
    <row r="9" spans="1:11" x14ac:dyDescent="0.2">
      <c r="A9" s="7" t="s">
        <v>39</v>
      </c>
      <c r="B9" s="1">
        <v>-0.46520051336957841</v>
      </c>
      <c r="C9" s="1">
        <v>-1.1444760879256064</v>
      </c>
      <c r="D9" s="1">
        <v>-2.716789481960237</v>
      </c>
      <c r="E9" s="1">
        <v>-2.9190029605373273</v>
      </c>
      <c r="F9" s="1">
        <v>-0.8837757741507376</v>
      </c>
      <c r="G9" s="1">
        <v>-2.0246594195629006</v>
      </c>
      <c r="H9" s="1">
        <v>-1.0082929772301576</v>
      </c>
      <c r="I9" s="1">
        <v>-0.51420379298704211</v>
      </c>
      <c r="J9" s="1">
        <v>-3.5017089658784681</v>
      </c>
      <c r="K9" s="14">
        <v>-15.178109973602055</v>
      </c>
    </row>
    <row r="10" spans="1:11" x14ac:dyDescent="0.2">
      <c r="A10" s="7" t="s">
        <v>40</v>
      </c>
      <c r="B10" s="14">
        <v>319.3611925574985</v>
      </c>
      <c r="C10" s="14">
        <v>751.85546307557183</v>
      </c>
      <c r="D10" s="14">
        <v>2064.2622671234335</v>
      </c>
      <c r="E10" s="14">
        <v>1972.0468929573562</v>
      </c>
      <c r="F10" s="14">
        <v>871.38586875746296</v>
      </c>
      <c r="G10" s="14">
        <v>1585.6673422707379</v>
      </c>
      <c r="H10" s="14">
        <v>1123.0477945098494</v>
      </c>
      <c r="I10" s="14">
        <v>611.36457435096042</v>
      </c>
      <c r="J10" s="14">
        <v>3442.7874937318343</v>
      </c>
      <c r="K10" s="14">
        <v>12741.778889334706</v>
      </c>
    </row>
    <row r="11" spans="1:11" x14ac:dyDescent="0.2">
      <c r="A11" s="7" t="s">
        <v>41</v>
      </c>
      <c r="B11" s="1">
        <v>0</v>
      </c>
      <c r="C11" s="1">
        <v>1.1982599999999999</v>
      </c>
      <c r="D11" s="1">
        <v>1.182992</v>
      </c>
      <c r="E11" s="1">
        <v>0.97869200000000001</v>
      </c>
      <c r="F11" s="1">
        <v>1.384803</v>
      </c>
      <c r="G11" s="1">
        <v>0.80976800000000004</v>
      </c>
      <c r="H11" s="1">
        <v>2.8173139999999997</v>
      </c>
      <c r="I11" s="1">
        <v>3.7761990000000001</v>
      </c>
      <c r="J11" s="1">
        <v>4.2763280000000004</v>
      </c>
      <c r="K11" s="14">
        <v>16.424356</v>
      </c>
    </row>
    <row r="12" spans="1:11" x14ac:dyDescent="0.2">
      <c r="A12" s="5" t="s">
        <v>42</v>
      </c>
      <c r="B12" s="14">
        <v>319.3611925574985</v>
      </c>
      <c r="C12" s="14">
        <v>753.05372307557184</v>
      </c>
      <c r="D12" s="14">
        <v>2065.4452591234335</v>
      </c>
      <c r="E12" s="14">
        <v>1973.0255849573562</v>
      </c>
      <c r="F12" s="14">
        <v>872.77067175746299</v>
      </c>
      <c r="G12" s="14">
        <v>1586.477110270738</v>
      </c>
      <c r="H12" s="14">
        <v>1125.8651085098493</v>
      </c>
      <c r="I12" s="14">
        <v>615.14077335096044</v>
      </c>
      <c r="J12" s="14">
        <v>3447.0638217318342</v>
      </c>
      <c r="K12" s="14">
        <v>12758.203245334706</v>
      </c>
    </row>
    <row r="13" spans="1:11" x14ac:dyDescent="0.2">
      <c r="A13" s="7"/>
      <c r="B13" s="9"/>
      <c r="C13" s="9"/>
      <c r="D13" s="9"/>
      <c r="E13" s="9"/>
      <c r="F13" s="9"/>
      <c r="G13" s="9"/>
      <c r="H13" s="9"/>
      <c r="I13" s="9"/>
      <c r="J13" s="9"/>
      <c r="K13" s="25"/>
    </row>
    <row r="14" spans="1:11" x14ac:dyDescent="0.2">
      <c r="A14" s="5" t="s">
        <v>56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x14ac:dyDescent="0.2">
      <c r="A15" s="5"/>
      <c r="B15" s="9"/>
      <c r="C15" s="9"/>
      <c r="D15" s="9"/>
      <c r="E15" s="9"/>
      <c r="F15" s="9"/>
      <c r="G15" s="9"/>
      <c r="H15" s="9"/>
      <c r="I15" s="9"/>
      <c r="J15" s="9"/>
      <c r="K15" s="25"/>
    </row>
    <row r="16" spans="1:11" x14ac:dyDescent="0.2">
      <c r="A16" s="7"/>
      <c r="B16" s="11" t="s">
        <v>0</v>
      </c>
      <c r="C16" s="11" t="s">
        <v>1</v>
      </c>
      <c r="D16" s="11" t="s">
        <v>2</v>
      </c>
      <c r="E16" s="11" t="s">
        <v>3</v>
      </c>
      <c r="F16" s="11" t="s">
        <v>4</v>
      </c>
      <c r="G16" s="11" t="s">
        <v>5</v>
      </c>
      <c r="H16" s="11" t="s">
        <v>6</v>
      </c>
      <c r="I16" s="11" t="s">
        <v>7</v>
      </c>
      <c r="J16" s="11" t="s">
        <v>8</v>
      </c>
      <c r="K16" s="11" t="s">
        <v>9</v>
      </c>
    </row>
    <row r="17" spans="1:13" x14ac:dyDescent="0.2">
      <c r="A17" s="7" t="s">
        <v>38</v>
      </c>
      <c r="B17" s="1">
        <v>627.42447084477533</v>
      </c>
      <c r="C17" s="1">
        <v>1235.2657143847725</v>
      </c>
      <c r="D17" s="1">
        <v>3519.9789933098782</v>
      </c>
      <c r="E17" s="1">
        <v>3048.5439255913625</v>
      </c>
      <c r="F17" s="1">
        <v>1211.2369058838649</v>
      </c>
      <c r="G17" s="1">
        <v>2611.7482555345705</v>
      </c>
      <c r="H17" s="1">
        <v>1604.8991935802242</v>
      </c>
      <c r="I17" s="1">
        <v>858.28329075265617</v>
      </c>
      <c r="J17" s="1">
        <v>3970.8689528573864</v>
      </c>
      <c r="K17" s="14">
        <v>18688.249702739489</v>
      </c>
    </row>
    <row r="18" spans="1:13" x14ac:dyDescent="0.2">
      <c r="A18" s="7" t="s">
        <v>39</v>
      </c>
      <c r="B18" s="1">
        <v>1.9219475881473627</v>
      </c>
      <c r="C18" s="1">
        <v>3.7653368200901896</v>
      </c>
      <c r="D18" s="1">
        <v>10.849565282201395</v>
      </c>
      <c r="E18" s="1">
        <v>9.4681086893314497</v>
      </c>
      <c r="F18" s="1">
        <v>3.7008303200625816</v>
      </c>
      <c r="G18" s="1">
        <v>8.066744562322274</v>
      </c>
      <c r="H18" s="1">
        <v>4.9379308115963356</v>
      </c>
      <c r="I18" s="1">
        <v>2.6167528581043005</v>
      </c>
      <c r="J18" s="1">
        <v>12.389672666818369</v>
      </c>
      <c r="K18" s="14">
        <v>57.716889598674264</v>
      </c>
    </row>
    <row r="19" spans="1:13" x14ac:dyDescent="0.2">
      <c r="A19" s="7" t="s">
        <v>40</v>
      </c>
      <c r="B19" s="14">
        <v>629.34641843292275</v>
      </c>
      <c r="C19" s="14">
        <v>1239.0310512048627</v>
      </c>
      <c r="D19" s="14">
        <v>3530.8285585920794</v>
      </c>
      <c r="E19" s="14">
        <v>3058.012034280694</v>
      </c>
      <c r="F19" s="14">
        <v>1214.9377362039274</v>
      </c>
      <c r="G19" s="14">
        <v>2619.8150000968926</v>
      </c>
      <c r="H19" s="14">
        <v>1609.8371243918205</v>
      </c>
      <c r="I19" s="14">
        <v>860.90004361076046</v>
      </c>
      <c r="J19" s="14">
        <v>3983.2586255242049</v>
      </c>
      <c r="K19" s="14">
        <v>18745.966592338165</v>
      </c>
    </row>
    <row r="20" spans="1:13" x14ac:dyDescent="0.2">
      <c r="A20" s="7" t="s">
        <v>41</v>
      </c>
      <c r="B20" s="1">
        <v>0</v>
      </c>
      <c r="C20" s="1">
        <v>0.97628700000000002</v>
      </c>
      <c r="D20" s="1">
        <v>0.96021500000000004</v>
      </c>
      <c r="E20" s="1">
        <v>0.74516300000000002</v>
      </c>
      <c r="F20" s="1">
        <v>0.88760900000000009</v>
      </c>
      <c r="G20" s="1">
        <v>0.56734799999999996</v>
      </c>
      <c r="H20" s="1">
        <v>2.1104760000000002</v>
      </c>
      <c r="I20" s="1">
        <v>3.405878</v>
      </c>
      <c r="J20" s="1">
        <v>4.2163590000000006</v>
      </c>
      <c r="K20" s="14">
        <v>13.869335000000001</v>
      </c>
    </row>
    <row r="21" spans="1:13" x14ac:dyDescent="0.2">
      <c r="A21" s="5" t="s">
        <v>42</v>
      </c>
      <c r="B21" s="14">
        <v>629.34641843292275</v>
      </c>
      <c r="C21" s="14">
        <v>1240.0073382048627</v>
      </c>
      <c r="D21" s="14">
        <v>3531.7887735920795</v>
      </c>
      <c r="E21" s="14">
        <v>3058.7571972806941</v>
      </c>
      <c r="F21" s="14">
        <v>1215.8253452039276</v>
      </c>
      <c r="G21" s="14">
        <v>2620.3823480968927</v>
      </c>
      <c r="H21" s="14">
        <v>1611.9476003918205</v>
      </c>
      <c r="I21" s="14">
        <v>864.30592161076049</v>
      </c>
      <c r="J21" s="14">
        <v>3987.474984524205</v>
      </c>
      <c r="K21" s="14">
        <v>18759.835927338165</v>
      </c>
    </row>
    <row r="22" spans="1:13" x14ac:dyDescent="0.2">
      <c r="A22" s="5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3" x14ac:dyDescent="0.2">
      <c r="A23" s="5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3" x14ac:dyDescent="0.2">
      <c r="A24" s="5" t="s">
        <v>24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3" x14ac:dyDescent="0.2">
      <c r="A25" s="7"/>
      <c r="B25" s="16" t="s">
        <v>0</v>
      </c>
      <c r="C25" s="16" t="s">
        <v>1</v>
      </c>
      <c r="D25" s="16" t="s">
        <v>2</v>
      </c>
      <c r="E25" s="16" t="s">
        <v>3</v>
      </c>
      <c r="F25" s="16" t="s">
        <v>4</v>
      </c>
      <c r="G25" s="16" t="s">
        <v>5</v>
      </c>
      <c r="H25" s="16" t="s">
        <v>6</v>
      </c>
      <c r="I25" s="16" t="s">
        <v>7</v>
      </c>
      <c r="J25" s="16" t="s">
        <v>8</v>
      </c>
      <c r="K25" s="16" t="s">
        <v>9</v>
      </c>
    </row>
    <row r="26" spans="1:13" x14ac:dyDescent="0.2">
      <c r="A26" s="7" t="s">
        <v>22</v>
      </c>
      <c r="B26" s="1">
        <v>21.72273538911945</v>
      </c>
      <c r="C26" s="1">
        <v>54.27518988121102</v>
      </c>
      <c r="D26" s="1">
        <v>126.20635605626033</v>
      </c>
      <c r="E26" s="1">
        <v>122.98068211545507</v>
      </c>
      <c r="F26" s="1">
        <v>51.938484191901125</v>
      </c>
      <c r="G26" s="1">
        <v>109.28334969249821</v>
      </c>
      <c r="H26" s="1">
        <v>81.602170304991375</v>
      </c>
      <c r="I26" s="1">
        <v>30.239556073158585</v>
      </c>
      <c r="J26" s="1">
        <v>211.96498521490054</v>
      </c>
      <c r="K26" s="1">
        <v>810.21350891949555</v>
      </c>
      <c r="L26" s="12"/>
    </row>
    <row r="27" spans="1:13" x14ac:dyDescent="0.2">
      <c r="A27" s="7" t="s">
        <v>25</v>
      </c>
      <c r="B27" s="1">
        <v>5.1304693837083839</v>
      </c>
      <c r="C27" s="1">
        <v>13.757716694959845</v>
      </c>
      <c r="D27" s="1">
        <v>28.825977085524823</v>
      </c>
      <c r="E27" s="1">
        <v>27.311969985122552</v>
      </c>
      <c r="F27" s="1">
        <v>12.824178720008247</v>
      </c>
      <c r="G27" s="1">
        <v>25.70022066084713</v>
      </c>
      <c r="H27" s="1">
        <v>15.922008795007903</v>
      </c>
      <c r="I27" s="1">
        <v>7.4144458395194661</v>
      </c>
      <c r="J27" s="1">
        <v>62.586939107011766</v>
      </c>
      <c r="K27" s="1">
        <v>199.47392627171013</v>
      </c>
      <c r="L27" s="12"/>
      <c r="M27" s="27"/>
    </row>
    <row r="28" spans="1:13" x14ac:dyDescent="0.2">
      <c r="A28" s="7" t="s">
        <v>26</v>
      </c>
      <c r="B28" s="1">
        <v>7.5838246809022678</v>
      </c>
      <c r="C28" s="1">
        <v>20.336562528842514</v>
      </c>
      <c r="D28" s="1">
        <v>42.610361766609131</v>
      </c>
      <c r="E28" s="1">
        <v>40.372366847167136</v>
      </c>
      <c r="F28" s="1">
        <v>18.95661309234864</v>
      </c>
      <c r="G28" s="1">
        <v>37.989890042280251</v>
      </c>
      <c r="H28" s="1">
        <v>23.535804277978965</v>
      </c>
      <c r="I28" s="1">
        <v>10.959983024461014</v>
      </c>
      <c r="J28" s="1">
        <v>92.515584443230807</v>
      </c>
      <c r="K28" s="1">
        <v>294.86099070382079</v>
      </c>
      <c r="L28" s="12"/>
      <c r="M28" s="27"/>
    </row>
    <row r="29" spans="1:13" x14ac:dyDescent="0.2">
      <c r="A29" s="7" t="s">
        <v>45</v>
      </c>
      <c r="B29" s="1">
        <v>0.17936304575003839</v>
      </c>
      <c r="C29" s="1">
        <v>0.93074877794614508</v>
      </c>
      <c r="D29" s="1">
        <v>1.2700842699056774</v>
      </c>
      <c r="E29" s="1">
        <v>3.3157925214331421</v>
      </c>
      <c r="F29" s="1">
        <v>4.4404472947847342</v>
      </c>
      <c r="G29" s="1">
        <v>4.2901701483455126</v>
      </c>
      <c r="H29" s="1">
        <v>3.2770113223520525</v>
      </c>
      <c r="I29" s="1">
        <v>3.8538816586832572</v>
      </c>
      <c r="J29" s="1">
        <v>26.918999812161168</v>
      </c>
      <c r="K29" s="1">
        <v>48.476498851361725</v>
      </c>
      <c r="L29" s="12"/>
      <c r="M29" s="27"/>
    </row>
    <row r="30" spans="1:13" x14ac:dyDescent="0.2">
      <c r="A30" s="7" t="s">
        <v>46</v>
      </c>
      <c r="B30" s="1">
        <v>0</v>
      </c>
      <c r="C30" s="1">
        <v>0</v>
      </c>
      <c r="D30" s="1">
        <v>0</v>
      </c>
      <c r="E30" s="1">
        <v>3.9994964069603003</v>
      </c>
      <c r="F30" s="1">
        <v>3.6538609150007679</v>
      </c>
      <c r="G30" s="1">
        <v>5.4807913725011526</v>
      </c>
      <c r="H30" s="1">
        <v>4.2957554000684706</v>
      </c>
      <c r="I30" s="1">
        <v>0</v>
      </c>
      <c r="J30" s="1">
        <v>31.94659475683104</v>
      </c>
      <c r="K30" s="1">
        <v>49.376498851361731</v>
      </c>
      <c r="L30" s="12"/>
      <c r="M30" s="27"/>
    </row>
    <row r="31" spans="1:13" x14ac:dyDescent="0.2">
      <c r="A31" s="7" t="s">
        <v>43</v>
      </c>
      <c r="B31" s="1">
        <v>6.2868902011649883</v>
      </c>
      <c r="C31" s="1">
        <v>9.4817954355500813</v>
      </c>
      <c r="D31" s="1">
        <v>28.344218762174538</v>
      </c>
      <c r="E31" s="1">
        <v>25.034961793646442</v>
      </c>
      <c r="F31" s="1">
        <v>9.3759294985978929</v>
      </c>
      <c r="G31" s="1">
        <v>21.001391852583239</v>
      </c>
      <c r="H31" s="1">
        <v>12.732930923047117</v>
      </c>
      <c r="I31" s="1">
        <v>6.6574869336417244</v>
      </c>
      <c r="J31" s="1">
        <v>24.006176279593955</v>
      </c>
      <c r="K31" s="1">
        <v>142.92178167999998</v>
      </c>
      <c r="L31" s="12"/>
      <c r="M31" s="27"/>
    </row>
    <row r="32" spans="1:13" x14ac:dyDescent="0.2">
      <c r="A32" s="7" t="s">
        <v>44</v>
      </c>
      <c r="B32" s="1">
        <v>0.174871</v>
      </c>
      <c r="C32" s="1">
        <v>2.1629499999999999</v>
      </c>
      <c r="D32" s="1">
        <v>1.9779390000000001</v>
      </c>
      <c r="E32" s="1">
        <v>3.2884740000000003</v>
      </c>
      <c r="F32" s="1">
        <v>1.9034219999999999</v>
      </c>
      <c r="G32" s="1">
        <v>4.7313149999999995</v>
      </c>
      <c r="H32" s="1">
        <v>1.6139809999999999</v>
      </c>
      <c r="I32" s="1">
        <v>0.14704800000000001</v>
      </c>
      <c r="J32" s="1">
        <v>0</v>
      </c>
      <c r="K32" s="1">
        <v>15.999999999999998</v>
      </c>
      <c r="L32" s="12"/>
      <c r="M32" s="27"/>
    </row>
    <row r="33" spans="1:13" x14ac:dyDescent="0.2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23"/>
    </row>
    <row r="34" spans="1:13" x14ac:dyDescent="0.2">
      <c r="A34" s="7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2"/>
    </row>
    <row r="35" spans="1:13" x14ac:dyDescent="0.2">
      <c r="A35" s="7" t="s">
        <v>27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12"/>
    </row>
    <row r="36" spans="1:13" x14ac:dyDescent="0.2">
      <c r="A36" s="7" t="s">
        <v>28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</row>
    <row r="37" spans="1:13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2"/>
    </row>
    <row r="38" spans="1:13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2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3" x14ac:dyDescent="0.2">
      <c r="A40" s="28" t="s">
        <v>47</v>
      </c>
      <c r="B40" s="29"/>
      <c r="C40" s="29"/>
      <c r="D40" s="29"/>
      <c r="E40" s="29"/>
      <c r="F40" s="29"/>
      <c r="G40" s="15"/>
    </row>
    <row r="41" spans="1:13" x14ac:dyDescent="0.2">
      <c r="A41" s="29"/>
      <c r="B41" s="31" t="s">
        <v>10</v>
      </c>
      <c r="C41" s="31" t="s">
        <v>11</v>
      </c>
      <c r="D41" s="32" t="s">
        <v>12</v>
      </c>
      <c r="E41" s="31" t="s">
        <v>13</v>
      </c>
      <c r="F41" s="33"/>
      <c r="G41" s="31" t="s">
        <v>31</v>
      </c>
    </row>
    <row r="42" spans="1:13" x14ac:dyDescent="0.2">
      <c r="A42" s="29"/>
      <c r="B42" s="34">
        <v>10000</v>
      </c>
      <c r="C42" s="34">
        <v>20000</v>
      </c>
      <c r="D42" s="34">
        <v>50000</v>
      </c>
      <c r="E42" s="34">
        <v>50000</v>
      </c>
      <c r="F42" s="33"/>
      <c r="G42" s="34" t="s">
        <v>14</v>
      </c>
    </row>
    <row r="43" spans="1:13" x14ac:dyDescent="0.2">
      <c r="A43" s="29"/>
      <c r="B43" s="30"/>
      <c r="C43" s="30"/>
      <c r="D43" s="30"/>
      <c r="E43" s="30"/>
      <c r="G43" s="4">
        <v>56.82</v>
      </c>
    </row>
    <row r="44" spans="1:13" x14ac:dyDescent="0.2">
      <c r="A44" s="29" t="s">
        <v>15</v>
      </c>
      <c r="B44" s="24">
        <v>0</v>
      </c>
      <c r="C44" s="24">
        <v>127.78</v>
      </c>
      <c r="D44" s="24">
        <v>127.78</v>
      </c>
      <c r="E44" s="24">
        <v>127.78</v>
      </c>
      <c r="F44" s="24"/>
      <c r="G44" s="15"/>
    </row>
    <row r="45" spans="1:13" x14ac:dyDescent="0.2">
      <c r="A45" s="29" t="s">
        <v>16</v>
      </c>
      <c r="B45" s="24">
        <v>0</v>
      </c>
      <c r="C45" s="24">
        <v>101.54</v>
      </c>
      <c r="D45" s="24">
        <v>120.83</v>
      </c>
      <c r="E45" s="24">
        <v>120.83</v>
      </c>
      <c r="F45" s="24"/>
      <c r="G45" s="15"/>
    </row>
    <row r="46" spans="1:13" x14ac:dyDescent="0.2">
      <c r="A46" s="29" t="s">
        <v>17</v>
      </c>
      <c r="B46" s="24">
        <v>0</v>
      </c>
      <c r="C46" s="24">
        <v>144.62</v>
      </c>
      <c r="D46" s="24">
        <v>144.62</v>
      </c>
      <c r="E46" s="24">
        <v>144.62</v>
      </c>
      <c r="F46" s="24"/>
      <c r="G46" s="15"/>
    </row>
    <row r="47" spans="1:13" x14ac:dyDescent="0.2">
      <c r="A47" s="29" t="s">
        <v>18</v>
      </c>
      <c r="B47" s="24">
        <v>0</v>
      </c>
      <c r="C47" s="24">
        <v>110.84</v>
      </c>
      <c r="D47" s="24">
        <v>120.36</v>
      </c>
      <c r="E47" s="24">
        <v>120.36</v>
      </c>
      <c r="F47" s="24"/>
      <c r="G47" s="15"/>
    </row>
    <row r="48" spans="1:13" x14ac:dyDescent="0.2">
      <c r="A48" s="29" t="s">
        <v>19</v>
      </c>
      <c r="B48" s="24">
        <v>0</v>
      </c>
      <c r="C48" s="24">
        <v>141.97999999999999</v>
      </c>
      <c r="D48" s="24">
        <v>174.9</v>
      </c>
      <c r="E48" s="24">
        <v>205.51</v>
      </c>
      <c r="F48" s="24"/>
      <c r="G48" s="15"/>
    </row>
    <row r="49" spans="1:7" x14ac:dyDescent="0.2">
      <c r="A49" s="29" t="s">
        <v>20</v>
      </c>
      <c r="B49" s="24">
        <v>0</v>
      </c>
      <c r="C49" s="24">
        <v>97.49</v>
      </c>
      <c r="D49" s="24">
        <v>97.49</v>
      </c>
      <c r="E49" s="24">
        <v>138.46</v>
      </c>
      <c r="F49" s="24"/>
      <c r="G49" s="15"/>
    </row>
    <row r="50" spans="1:7" x14ac:dyDescent="0.2">
      <c r="A50" s="29" t="s">
        <v>6</v>
      </c>
      <c r="B50" s="24">
        <v>0</v>
      </c>
      <c r="C50" s="24">
        <v>160.49</v>
      </c>
      <c r="D50" s="24">
        <v>160.49</v>
      </c>
      <c r="E50" s="24">
        <v>211.66</v>
      </c>
      <c r="F50" s="24"/>
      <c r="G50" s="15"/>
    </row>
    <row r="51" spans="1:7" x14ac:dyDescent="0.2">
      <c r="A51" s="29" t="s">
        <v>21</v>
      </c>
      <c r="B51" s="24">
        <v>0</v>
      </c>
      <c r="C51" s="24">
        <v>137.27000000000001</v>
      </c>
      <c r="D51" s="24">
        <v>164.53</v>
      </c>
      <c r="E51" s="24">
        <v>164.53</v>
      </c>
      <c r="F51" s="24"/>
      <c r="G51" s="15"/>
    </row>
  </sheetData>
  <pageMargins left="0.62992125984251968" right="0.55118110236220474" top="0.98425196850393704" bottom="0.98425196850393704" header="0.51181102362204722" footer="0.51181102362204722"/>
  <pageSetup paperSize="9" scale="68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workbookViewId="0"/>
  </sheetViews>
  <sheetFormatPr baseColWidth="10" defaultRowHeight="12.75" x14ac:dyDescent="0.2"/>
  <cols>
    <col min="1" max="1" width="48.28515625" style="4" customWidth="1"/>
    <col min="2" max="10" width="8.5703125" style="4" customWidth="1"/>
    <col min="11" max="11" width="9.140625" style="4" bestFit="1" customWidth="1"/>
    <col min="12" max="12" width="11.42578125" style="4"/>
    <col min="13" max="13" width="17.85546875" style="4" bestFit="1" customWidth="1"/>
    <col min="14" max="16384" width="11.42578125" style="4"/>
  </cols>
  <sheetData>
    <row r="1" spans="1:11" ht="15.75" x14ac:dyDescent="0.25">
      <c r="A1" s="3" t="s">
        <v>64</v>
      </c>
    </row>
    <row r="2" spans="1:11" x14ac:dyDescent="0.2">
      <c r="A2" s="13" t="s">
        <v>58</v>
      </c>
    </row>
    <row r="5" spans="1:11" x14ac:dyDescent="0.2">
      <c r="A5" s="5" t="s">
        <v>65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7"/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</row>
    <row r="8" spans="1:11" x14ac:dyDescent="0.2">
      <c r="A8" s="7" t="s">
        <v>38</v>
      </c>
      <c r="B8" s="1">
        <v>332.56952408068474</v>
      </c>
      <c r="C8" s="1">
        <v>782.96241307194487</v>
      </c>
      <c r="D8" s="1">
        <v>2149.5429251563987</v>
      </c>
      <c r="E8" s="1">
        <v>2053.6180997497959</v>
      </c>
      <c r="F8" s="1">
        <v>907.29381936948482</v>
      </c>
      <c r="G8" s="1">
        <v>1651.1522520593651</v>
      </c>
      <c r="H8" s="1">
        <v>1169.277367071106</v>
      </c>
      <c r="I8" s="1">
        <v>636.527809508156</v>
      </c>
      <c r="J8" s="1">
        <v>3584.6874921050116</v>
      </c>
      <c r="K8" s="14">
        <v>13267.631702171948</v>
      </c>
    </row>
    <row r="9" spans="1:11" x14ac:dyDescent="0.2">
      <c r="A9" s="7" t="s">
        <v>39</v>
      </c>
      <c r="B9" s="1">
        <v>-0.38041988169559043</v>
      </c>
      <c r="C9" s="1">
        <v>-0.94353202328330377</v>
      </c>
      <c r="D9" s="1">
        <v>-2.1768901329429355</v>
      </c>
      <c r="E9" s="1">
        <v>-2.3942168672140687</v>
      </c>
      <c r="F9" s="1">
        <v>-0.6632446345709031</v>
      </c>
      <c r="G9" s="1">
        <v>-1.6116907641263678</v>
      </c>
      <c r="H9" s="1">
        <v>-0.72775489883939737</v>
      </c>
      <c r="I9" s="1">
        <v>-0.36240854388813021</v>
      </c>
      <c r="J9" s="1">
        <v>-2.6299792617470956</v>
      </c>
      <c r="K9" s="14">
        <v>-11.890137008307791</v>
      </c>
    </row>
    <row r="10" spans="1:11" x14ac:dyDescent="0.2">
      <c r="A10" s="7" t="s">
        <v>40</v>
      </c>
      <c r="B10" s="14">
        <v>332.18910419898913</v>
      </c>
      <c r="C10" s="14">
        <v>782.01888104866157</v>
      </c>
      <c r="D10" s="14">
        <v>2147.3660350234559</v>
      </c>
      <c r="E10" s="14">
        <v>2051.2238828825816</v>
      </c>
      <c r="F10" s="14">
        <v>906.63057473491392</v>
      </c>
      <c r="G10" s="14">
        <v>1649.5405612952386</v>
      </c>
      <c r="H10" s="14">
        <v>1168.5496121722667</v>
      </c>
      <c r="I10" s="14">
        <v>636.16540096426786</v>
      </c>
      <c r="J10" s="14">
        <v>3582.0575128432647</v>
      </c>
      <c r="K10" s="14">
        <v>13255.74156516364</v>
      </c>
    </row>
    <row r="11" spans="1:11" x14ac:dyDescent="0.2">
      <c r="A11" s="7" t="s">
        <v>41</v>
      </c>
      <c r="B11" s="1">
        <v>0</v>
      </c>
      <c r="C11" s="1">
        <v>1.2606010000000001</v>
      </c>
      <c r="D11" s="1">
        <v>1.241981</v>
      </c>
      <c r="E11" s="1">
        <v>1.0277349999999998</v>
      </c>
      <c r="F11" s="1">
        <v>1.450931</v>
      </c>
      <c r="G11" s="1">
        <v>0.84894799999999992</v>
      </c>
      <c r="H11" s="1">
        <v>2.9556740000000001</v>
      </c>
      <c r="I11" s="1">
        <v>3.9931380000000001</v>
      </c>
      <c r="J11" s="1">
        <v>4.5256210000000001</v>
      </c>
      <c r="K11" s="14">
        <v>17.304628999999998</v>
      </c>
    </row>
    <row r="12" spans="1:11" x14ac:dyDescent="0.2">
      <c r="A12" s="5" t="s">
        <v>42</v>
      </c>
      <c r="B12" s="14">
        <v>332.18910419898913</v>
      </c>
      <c r="C12" s="14">
        <v>783.27948204866152</v>
      </c>
      <c r="D12" s="14">
        <v>2148.608016023456</v>
      </c>
      <c r="E12" s="14">
        <v>2052.2516178825817</v>
      </c>
      <c r="F12" s="14">
        <v>908.08150573491389</v>
      </c>
      <c r="G12" s="14">
        <v>1650.3895092952387</v>
      </c>
      <c r="H12" s="14">
        <v>1171.5052861722668</v>
      </c>
      <c r="I12" s="14">
        <v>640.1585389642679</v>
      </c>
      <c r="J12" s="14">
        <v>3586.5831338432645</v>
      </c>
      <c r="K12" s="14">
        <v>13273.04619416364</v>
      </c>
    </row>
    <row r="13" spans="1:11" x14ac:dyDescent="0.2">
      <c r="A13" s="7"/>
      <c r="B13" s="9"/>
      <c r="C13" s="9"/>
      <c r="D13" s="9"/>
      <c r="E13" s="9"/>
      <c r="F13" s="9"/>
      <c r="G13" s="9"/>
      <c r="H13" s="9"/>
      <c r="I13" s="9"/>
      <c r="J13" s="9"/>
      <c r="K13" s="25"/>
    </row>
    <row r="14" spans="1:11" x14ac:dyDescent="0.2">
      <c r="A14" s="5" t="s">
        <v>66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x14ac:dyDescent="0.2">
      <c r="A15" s="5"/>
      <c r="B15" s="9"/>
      <c r="C15" s="9"/>
      <c r="D15" s="9"/>
      <c r="E15" s="9"/>
      <c r="F15" s="9"/>
      <c r="G15" s="9"/>
      <c r="H15" s="9"/>
      <c r="I15" s="9"/>
      <c r="J15" s="9"/>
      <c r="K15" s="25"/>
    </row>
    <row r="16" spans="1:11" x14ac:dyDescent="0.2">
      <c r="A16" s="7"/>
      <c r="B16" s="11" t="s">
        <v>0</v>
      </c>
      <c r="C16" s="11" t="s">
        <v>1</v>
      </c>
      <c r="D16" s="11" t="s">
        <v>2</v>
      </c>
      <c r="E16" s="11" t="s">
        <v>3</v>
      </c>
      <c r="F16" s="11" t="s">
        <v>4</v>
      </c>
      <c r="G16" s="11" t="s">
        <v>5</v>
      </c>
      <c r="H16" s="11" t="s">
        <v>6</v>
      </c>
      <c r="I16" s="11" t="s">
        <v>7</v>
      </c>
      <c r="J16" s="11" t="s">
        <v>8</v>
      </c>
      <c r="K16" s="11" t="s">
        <v>9</v>
      </c>
    </row>
    <row r="17" spans="1:13" x14ac:dyDescent="0.2">
      <c r="A17" s="7" t="s">
        <v>38</v>
      </c>
      <c r="B17" s="1">
        <v>651.1764755726341</v>
      </c>
      <c r="C17" s="1">
        <v>1281.6302554419228</v>
      </c>
      <c r="D17" s="1">
        <v>3653.9548916666581</v>
      </c>
      <c r="E17" s="1">
        <v>3165.2465526394762</v>
      </c>
      <c r="F17" s="1">
        <v>1256.8157414675782</v>
      </c>
      <c r="G17" s="1">
        <v>2711.1095830044383</v>
      </c>
      <c r="H17" s="1">
        <v>1665.7235378448406</v>
      </c>
      <c r="I17" s="1">
        <v>890.60306347034259</v>
      </c>
      <c r="J17" s="1">
        <v>4122.0297533148014</v>
      </c>
      <c r="K17" s="14">
        <v>19398.289854422692</v>
      </c>
    </row>
    <row r="18" spans="1:13" x14ac:dyDescent="0.2">
      <c r="A18" s="7" t="s">
        <v>39</v>
      </c>
      <c r="B18" s="1">
        <v>2.1044004012413788</v>
      </c>
      <c r="C18" s="1">
        <v>4.1176681813749019</v>
      </c>
      <c r="D18" s="1">
        <v>11.876546456562355</v>
      </c>
      <c r="E18" s="1">
        <v>10.357711380643304</v>
      </c>
      <c r="F18" s="1">
        <v>4.047663294614293</v>
      </c>
      <c r="G18" s="1">
        <v>8.8227045406894753</v>
      </c>
      <c r="H18" s="1">
        <v>5.4010305038117803</v>
      </c>
      <c r="I18" s="1">
        <v>2.8648565951997882</v>
      </c>
      <c r="J18" s="1">
        <v>13.507511806373019</v>
      </c>
      <c r="K18" s="14">
        <v>63.100093160510305</v>
      </c>
    </row>
    <row r="19" spans="1:13" x14ac:dyDescent="0.2">
      <c r="A19" s="7" t="s">
        <v>40</v>
      </c>
      <c r="B19" s="14">
        <v>653.28087597387548</v>
      </c>
      <c r="C19" s="14">
        <v>1285.7479236232978</v>
      </c>
      <c r="D19" s="14">
        <v>3665.8314381232203</v>
      </c>
      <c r="E19" s="14">
        <v>3175.6042640201194</v>
      </c>
      <c r="F19" s="14">
        <v>1260.8634047621924</v>
      </c>
      <c r="G19" s="14">
        <v>2719.9322875451276</v>
      </c>
      <c r="H19" s="14">
        <v>1671.1245683486525</v>
      </c>
      <c r="I19" s="14">
        <v>893.46792006554233</v>
      </c>
      <c r="J19" s="14">
        <v>4135.5372651211746</v>
      </c>
      <c r="K19" s="14">
        <v>19461.3899475832</v>
      </c>
    </row>
    <row r="20" spans="1:13" x14ac:dyDescent="0.2">
      <c r="A20" s="7" t="s">
        <v>41</v>
      </c>
      <c r="B20" s="1">
        <v>0</v>
      </c>
      <c r="C20" s="1">
        <v>1.0419079999999998</v>
      </c>
      <c r="D20" s="1">
        <v>1.0223089999999999</v>
      </c>
      <c r="E20" s="1">
        <v>0.79678700000000002</v>
      </c>
      <c r="F20" s="1">
        <v>0.94977</v>
      </c>
      <c r="G20" s="1">
        <v>0.60859000000000008</v>
      </c>
      <c r="H20" s="1">
        <v>2.2561179999999998</v>
      </c>
      <c r="I20" s="1">
        <v>3.6170559999999998</v>
      </c>
      <c r="J20" s="1">
        <v>4.4787730000000003</v>
      </c>
      <c r="K20" s="14">
        <v>14.771311000000001</v>
      </c>
    </row>
    <row r="21" spans="1:13" x14ac:dyDescent="0.2">
      <c r="A21" s="5" t="s">
        <v>42</v>
      </c>
      <c r="B21" s="14">
        <v>653.28087597387548</v>
      </c>
      <c r="C21" s="14">
        <v>1286.7898316232977</v>
      </c>
      <c r="D21" s="14">
        <v>3666.8537471232203</v>
      </c>
      <c r="E21" s="14">
        <v>3176.4010510201197</v>
      </c>
      <c r="F21" s="14">
        <v>1261.8131747621924</v>
      </c>
      <c r="G21" s="14">
        <v>2720.5408775451274</v>
      </c>
      <c r="H21" s="14">
        <v>1673.3806863486525</v>
      </c>
      <c r="I21" s="14">
        <v>897.08497606554238</v>
      </c>
      <c r="J21" s="14">
        <v>4140.0160381211745</v>
      </c>
      <c r="K21" s="14">
        <v>19476.161258583201</v>
      </c>
    </row>
    <row r="22" spans="1:13" x14ac:dyDescent="0.2">
      <c r="A22" s="5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3" x14ac:dyDescent="0.2">
      <c r="A23" s="5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3" x14ac:dyDescent="0.2">
      <c r="A24" s="5" t="s">
        <v>24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3" x14ac:dyDescent="0.2">
      <c r="A25" s="7"/>
      <c r="B25" s="16" t="s">
        <v>0</v>
      </c>
      <c r="C25" s="16" t="s">
        <v>1</v>
      </c>
      <c r="D25" s="16" t="s">
        <v>2</v>
      </c>
      <c r="E25" s="16" t="s">
        <v>3</v>
      </c>
      <c r="F25" s="16" t="s">
        <v>4</v>
      </c>
      <c r="G25" s="16" t="s">
        <v>5</v>
      </c>
      <c r="H25" s="16" t="s">
        <v>6</v>
      </c>
      <c r="I25" s="16" t="s">
        <v>7</v>
      </c>
      <c r="J25" s="16" t="s">
        <v>8</v>
      </c>
      <c r="K25" s="16" t="s">
        <v>9</v>
      </c>
    </row>
    <row r="26" spans="1:13" x14ac:dyDescent="0.2">
      <c r="A26" s="7" t="s">
        <v>22</v>
      </c>
      <c r="B26" s="1">
        <v>22.652913064172694</v>
      </c>
      <c r="C26" s="1">
        <v>56.573497433746233</v>
      </c>
      <c r="D26" s="1">
        <v>131.52911799809553</v>
      </c>
      <c r="E26" s="1">
        <v>128.00125363547951</v>
      </c>
      <c r="F26" s="1">
        <v>54.050678745471579</v>
      </c>
      <c r="G26" s="1">
        <v>113.74871179261612</v>
      </c>
      <c r="H26" s="1">
        <v>84.316750925281127</v>
      </c>
      <c r="I26" s="1">
        <v>31.527250725762848</v>
      </c>
      <c r="J26" s="1">
        <v>220.7515998892336</v>
      </c>
      <c r="K26" s="1">
        <v>843.15177420985935</v>
      </c>
      <c r="L26" s="12"/>
    </row>
    <row r="27" spans="1:13" x14ac:dyDescent="0.2">
      <c r="A27" s="7" t="s">
        <v>25</v>
      </c>
      <c r="B27" s="1">
        <v>5.2591484399999997</v>
      </c>
      <c r="C27" s="1">
        <v>14.102778689999999</v>
      </c>
      <c r="D27" s="1">
        <v>29.548971269999996</v>
      </c>
      <c r="E27" s="1">
        <v>27.996990839999995</v>
      </c>
      <c r="F27" s="1">
        <v>13.145826329999998</v>
      </c>
      <c r="G27" s="1">
        <v>26.344816679999994</v>
      </c>
      <c r="H27" s="1">
        <v>16.32135414</v>
      </c>
      <c r="I27" s="1">
        <v>7.6004100899999978</v>
      </c>
      <c r="J27" s="1">
        <v>64.156703519999994</v>
      </c>
      <c r="K27" s="1">
        <v>204.47699999999998</v>
      </c>
      <c r="L27" s="12"/>
      <c r="M27" s="27"/>
    </row>
    <row r="28" spans="1:13" x14ac:dyDescent="0.2">
      <c r="A28" s="7" t="s">
        <v>26</v>
      </c>
      <c r="B28" s="1">
        <v>7.7740371799999979</v>
      </c>
      <c r="C28" s="1">
        <v>20.846630804999997</v>
      </c>
      <c r="D28" s="1">
        <v>43.679086814999984</v>
      </c>
      <c r="E28" s="1">
        <v>41.384959979999984</v>
      </c>
      <c r="F28" s="1">
        <v>19.432070384999999</v>
      </c>
      <c r="G28" s="1">
        <v>38.94272746</v>
      </c>
      <c r="H28" s="1">
        <v>24.126113829999994</v>
      </c>
      <c r="I28" s="1">
        <v>11.234874104999998</v>
      </c>
      <c r="J28" s="1">
        <v>94.835999439999966</v>
      </c>
      <c r="K28" s="1">
        <v>302.25649999999996</v>
      </c>
      <c r="L28" s="12"/>
      <c r="M28" s="27"/>
    </row>
    <row r="29" spans="1:13" x14ac:dyDescent="0.2">
      <c r="A29" s="7" t="s">
        <v>45</v>
      </c>
      <c r="B29" s="1">
        <v>0.18415440943186534</v>
      </c>
      <c r="C29" s="1">
        <v>0.95561207056535513</v>
      </c>
      <c r="D29" s="1">
        <v>1.3040123046256411</v>
      </c>
      <c r="E29" s="1">
        <v>3.404368001389078</v>
      </c>
      <c r="F29" s="1">
        <v>4.5590659199888828</v>
      </c>
      <c r="G29" s="1">
        <v>4.4047743877621839</v>
      </c>
      <c r="H29" s="1">
        <v>3.3645508317821879</v>
      </c>
      <c r="I29" s="1">
        <v>3.9568312296846742</v>
      </c>
      <c r="J29" s="1">
        <v>27.638092853382386</v>
      </c>
      <c r="K29" s="1">
        <v>49.771462008612261</v>
      </c>
      <c r="L29" s="12"/>
      <c r="M29" s="27"/>
    </row>
    <row r="30" spans="1:13" x14ac:dyDescent="0.2">
      <c r="A30" s="7" t="s">
        <v>46</v>
      </c>
      <c r="B30" s="1">
        <v>0</v>
      </c>
      <c r="C30" s="1">
        <v>0</v>
      </c>
      <c r="D30" s="1">
        <v>0</v>
      </c>
      <c r="E30" s="1">
        <v>4.1043884226975926</v>
      </c>
      <c r="F30" s="1">
        <v>3.7496881886373066</v>
      </c>
      <c r="G30" s="1">
        <v>5.6245322829559603</v>
      </c>
      <c r="H30" s="1">
        <v>4.4084171947492656</v>
      </c>
      <c r="I30" s="1">
        <v>0</v>
      </c>
      <c r="J30" s="1">
        <v>32.784435919572125</v>
      </c>
      <c r="K30" s="1">
        <v>50.671462008612252</v>
      </c>
      <c r="L30" s="12"/>
      <c r="M30" s="27"/>
    </row>
    <row r="31" spans="1:13" x14ac:dyDescent="0.2">
      <c r="A31" s="7" t="s">
        <v>43</v>
      </c>
      <c r="B31" s="1">
        <v>6.4848172806756246</v>
      </c>
      <c r="C31" s="1">
        <v>9.8601491423811574</v>
      </c>
      <c r="D31" s="1">
        <v>29.47524297681765</v>
      </c>
      <c r="E31" s="1">
        <v>26.033936160830834</v>
      </c>
      <c r="F31" s="1">
        <v>9.7500588188193582</v>
      </c>
      <c r="G31" s="1">
        <v>21.839413987741846</v>
      </c>
      <c r="H31" s="1">
        <v>13.241015245927199</v>
      </c>
      <c r="I31" s="1">
        <v>6.9231417747152566</v>
      </c>
      <c r="J31" s="1">
        <v>25.283324212091053</v>
      </c>
      <c r="K31" s="1">
        <v>148.89109959999999</v>
      </c>
      <c r="L31" s="12"/>
      <c r="M31" s="27"/>
    </row>
    <row r="32" spans="1:13" x14ac:dyDescent="0.2">
      <c r="A32" s="7" t="s">
        <v>44</v>
      </c>
      <c r="B32" s="1">
        <v>0.174871</v>
      </c>
      <c r="C32" s="1">
        <v>2.1629499999999999</v>
      </c>
      <c r="D32" s="1">
        <v>1.9779390000000001</v>
      </c>
      <c r="E32" s="1">
        <v>3.2884740000000003</v>
      </c>
      <c r="F32" s="1">
        <v>1.9034219999999999</v>
      </c>
      <c r="G32" s="1">
        <v>4.7313149999999995</v>
      </c>
      <c r="H32" s="1">
        <v>1.6139809999999999</v>
      </c>
      <c r="I32" s="1">
        <v>0.14704800000000001</v>
      </c>
      <c r="J32" s="1">
        <v>0</v>
      </c>
      <c r="K32" s="1">
        <v>15.999999999999998</v>
      </c>
      <c r="L32" s="12"/>
      <c r="M32" s="27"/>
    </row>
    <row r="33" spans="1:13" x14ac:dyDescent="0.2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23"/>
    </row>
    <row r="34" spans="1:13" x14ac:dyDescent="0.2">
      <c r="A34" s="7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2"/>
    </row>
    <row r="35" spans="1:13" x14ac:dyDescent="0.2">
      <c r="A35" s="7" t="s">
        <v>27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12"/>
    </row>
    <row r="36" spans="1:13" x14ac:dyDescent="0.2">
      <c r="A36" s="7" t="s">
        <v>28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</row>
    <row r="37" spans="1:13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2"/>
    </row>
    <row r="38" spans="1:13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2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3" x14ac:dyDescent="0.2">
      <c r="A40" s="28" t="s">
        <v>47</v>
      </c>
      <c r="B40" s="29"/>
      <c r="C40" s="29"/>
      <c r="D40" s="29"/>
      <c r="E40" s="29"/>
      <c r="F40" s="29"/>
      <c r="G40" s="15"/>
    </row>
    <row r="41" spans="1:13" x14ac:dyDescent="0.2">
      <c r="A41" s="29"/>
      <c r="B41" s="31" t="s">
        <v>10</v>
      </c>
      <c r="C41" s="31" t="s">
        <v>11</v>
      </c>
      <c r="D41" s="32" t="s">
        <v>12</v>
      </c>
      <c r="E41" s="31" t="s">
        <v>13</v>
      </c>
      <c r="F41" s="33"/>
      <c r="G41" s="31" t="s">
        <v>31</v>
      </c>
    </row>
    <row r="42" spans="1:13" x14ac:dyDescent="0.2">
      <c r="A42" s="29"/>
      <c r="B42" s="34">
        <v>10000</v>
      </c>
      <c r="C42" s="34">
        <v>20000</v>
      </c>
      <c r="D42" s="34">
        <v>50000</v>
      </c>
      <c r="E42" s="34">
        <v>50000</v>
      </c>
      <c r="F42" s="33"/>
      <c r="G42" s="34" t="s">
        <v>14</v>
      </c>
    </row>
    <row r="43" spans="1:13" x14ac:dyDescent="0.2">
      <c r="A43" s="29"/>
      <c r="B43" s="30"/>
      <c r="C43" s="30"/>
      <c r="D43" s="30"/>
      <c r="E43" s="30"/>
      <c r="G43" s="4">
        <v>59.01</v>
      </c>
    </row>
    <row r="44" spans="1:13" x14ac:dyDescent="0.2">
      <c r="A44" s="29" t="s">
        <v>15</v>
      </c>
      <c r="B44" s="24">
        <v>0</v>
      </c>
      <c r="C44" s="24">
        <v>132.71</v>
      </c>
      <c r="D44" s="24">
        <v>132.71</v>
      </c>
      <c r="E44" s="24">
        <v>132.71</v>
      </c>
      <c r="F44" s="24"/>
      <c r="G44" s="15"/>
    </row>
    <row r="45" spans="1:13" x14ac:dyDescent="0.2">
      <c r="A45" s="29" t="s">
        <v>16</v>
      </c>
      <c r="B45" s="24">
        <v>0</v>
      </c>
      <c r="C45" s="24">
        <v>105.46</v>
      </c>
      <c r="D45" s="24">
        <v>125.49</v>
      </c>
      <c r="E45" s="24">
        <v>125.49</v>
      </c>
      <c r="F45" s="24"/>
      <c r="G45" s="15"/>
    </row>
    <row r="46" spans="1:13" x14ac:dyDescent="0.2">
      <c r="A46" s="29" t="s">
        <v>17</v>
      </c>
      <c r="B46" s="24">
        <v>0</v>
      </c>
      <c r="C46" s="24">
        <v>150.19999999999999</v>
      </c>
      <c r="D46" s="24">
        <v>150.19999999999999</v>
      </c>
      <c r="E46" s="24">
        <v>150.19999999999999</v>
      </c>
      <c r="F46" s="24"/>
      <c r="G46" s="15"/>
    </row>
    <row r="47" spans="1:13" x14ac:dyDescent="0.2">
      <c r="A47" s="29" t="s">
        <v>18</v>
      </c>
      <c r="B47" s="24">
        <v>0</v>
      </c>
      <c r="C47" s="24">
        <v>115.12</v>
      </c>
      <c r="D47" s="24">
        <v>125.01</v>
      </c>
      <c r="E47" s="24">
        <v>125.01</v>
      </c>
      <c r="F47" s="24"/>
      <c r="G47" s="15"/>
    </row>
    <row r="48" spans="1:13" x14ac:dyDescent="0.2">
      <c r="A48" s="29" t="s">
        <v>19</v>
      </c>
      <c r="B48" s="24">
        <v>0</v>
      </c>
      <c r="C48" s="24">
        <v>147.46</v>
      </c>
      <c r="D48" s="24">
        <v>181.65</v>
      </c>
      <c r="E48" s="24">
        <v>213.44</v>
      </c>
      <c r="F48" s="24"/>
      <c r="G48" s="15"/>
    </row>
    <row r="49" spans="1:7" x14ac:dyDescent="0.2">
      <c r="A49" s="29" t="s">
        <v>20</v>
      </c>
      <c r="B49" s="24">
        <v>0</v>
      </c>
      <c r="C49" s="24">
        <v>101.25</v>
      </c>
      <c r="D49" s="24">
        <v>101.25</v>
      </c>
      <c r="E49" s="24">
        <v>143.80000000000001</v>
      </c>
      <c r="F49" s="24"/>
      <c r="G49" s="15"/>
    </row>
    <row r="50" spans="1:7" x14ac:dyDescent="0.2">
      <c r="A50" s="29" t="s">
        <v>6</v>
      </c>
      <c r="B50" s="24">
        <v>0</v>
      </c>
      <c r="C50" s="24">
        <v>166.68</v>
      </c>
      <c r="D50" s="24">
        <v>166.68</v>
      </c>
      <c r="E50" s="24">
        <v>219.83</v>
      </c>
      <c r="F50" s="24"/>
      <c r="G50" s="15"/>
    </row>
    <row r="51" spans="1:7" x14ac:dyDescent="0.2">
      <c r="A51" s="29" t="s">
        <v>21</v>
      </c>
      <c r="B51" s="24">
        <v>0</v>
      </c>
      <c r="C51" s="24">
        <v>142.57</v>
      </c>
      <c r="D51" s="24">
        <v>170.88</v>
      </c>
      <c r="E51" s="24">
        <v>170.88</v>
      </c>
      <c r="F51" s="24"/>
      <c r="G51" s="15"/>
    </row>
  </sheetData>
  <pageMargins left="0.62992125984251968" right="0.55118110236220474" top="0.98425196850393704" bottom="0.98425196850393704" header="0.51181102362204722" footer="0.51181102362204722"/>
  <pageSetup paperSize="9" scale="68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EA-Prognose 2019-2024, Okt. 2019, Aussendung" edit="true"/>
    <f:field ref="objsubject" par="" text="" edit="true"/>
    <f:field ref="objcreatedby" par="" text="Sturmlechner, Christian, Mag."/>
    <f:field ref="objcreatedat" par="" date="2019-10-17T08:55:52" text="17.10.2019 08:55:52"/>
    <f:field ref="objchangedby" par="" text="Sturmlechner, Christian, Mag."/>
    <f:field ref="objmodifiedat" par="" date="2019-10-17T09:00:52" text="17.10.2019 09:00:52"/>
    <f:field ref="doc_FSCFOLIO_1_1001_FieldDocumentNumber" par="" text=""/>
    <f:field ref="doc_FSCFOLIO_1_1001_FieldSubject" par="" text="" edit="true"/>
    <f:field ref="FSCFOLIO_1_1001_FieldCurrentUser" par="" text="Mag. Christian Sturmlechner"/>
    <f:field ref="CCAPRECONFIG_15_1001_Objektname" par="" text="EA-Prognose 2019-2024, Okt. 2019, Aussendung" edit="true"/>
    <f:field ref="CCAPRECONFIG_15_1001_Objektname" par="" text="EA-Prognose 2019-2024, Okt. 2019, Aussendung" edit="true"/>
    <f:field ref="EIBPRECONFIG_1_1001_FieldEIBAttachments" par="" text=""/>
    <f:field ref="EIBPRECONFIG_1_1001_FieldEIBNextFiles" par="" text=""/>
    <f:field ref="EIBPRECONFIG_1_1001_FieldEIBPreviousFiles" par="" text="BMF-111103/0015-II/3/2018&#10;BMF-111107/0033-II/3/2019&#10;BMF-111103/0015-II/3/2019"/>
    <f:field ref="EIBPRECONFIG_1_1001_FieldEIBRelatedFiles" par="" text=""/>
    <f:field ref="EIBPRECONFIG_1_1001_FieldEIBCompletedOrdinals" par="" text=""/>
    <f:field ref="EIBPRECONFIG_1_1001_FieldEIBOUAddr" par="" text="Johannesgasse 5 , 1010 Wien"/>
    <f:field ref="EIBPRECONFIG_1_1001_FieldEIBRecipients" par="" text=""/>
    <f:field ref="EIBPRECONFIG_1_1001_FieldEIBSignatures" par="" text="Abzeichnen&#10;Genehmigt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Kassenmäßige Ertragsanteile der Länder und Gemeinden 2019 bis 2024, Stand Okt. 2019, Aussendung einer Prognose an die Finanzausgleichspartner"/>
    <f:field ref="EIBVFGH_15_1700_FieldPartPlaintiffList" par="" text=""/>
    <f:field ref="EIBVFGH_15_1700_FieldGoesOutToList" par="" text=""/>
  </f:record>
  <f:display par="" text="Allgemein"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  <vt:lpstr>'2023'!Drucktitel</vt:lpstr>
      <vt:lpstr>'2024'!Drucktitel</vt:lpstr>
    </vt:vector>
  </TitlesOfParts>
  <Company>BRZ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STURMLECHNER</dc:creator>
  <cp:lastModifiedBy>Martina Schaffer</cp:lastModifiedBy>
  <cp:lastPrinted>2019-05-17T13:01:50Z</cp:lastPrinted>
  <dcterms:created xsi:type="dcterms:W3CDTF">2003-11-20T11:17:29Z</dcterms:created>
  <dcterms:modified xsi:type="dcterms:W3CDTF">2019-10-21T08:55:02Z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COO.3000.109.7.5708272</vt:lpwstr>
  </property>
  <property fmtid="{D5CDD505-2E9C-101B-9397-08002B2CF9AE}" pid="3" name="FSC#COOELAK@1.1001:Subject">
    <vt:lpwstr>Kassenmäßige Ertragsanteile der Länder und Gemeinden 2019 bis 2024, Stand Okt. 2019, Aussendung einer Prognose an die Finanzausgleichspartner</vt:lpwstr>
  </property>
  <property fmtid="{D5CDD505-2E9C-101B-9397-08002B2CF9AE}" pid="4" name="FSC#COOELAK@1.1001:FileReference">
    <vt:lpwstr>BMF-111103/0016-II/3/2019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16</vt:lpwstr>
  </property>
  <property fmtid="{D5CDD505-2E9C-101B-9397-08002B2CF9AE}" pid="7" name="FSC#COOELAK@1.1001:FileRefOU">
    <vt:lpwstr>II/3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Mag. Christian Sturmlechner</vt:lpwstr>
  </property>
  <property fmtid="{D5CDD505-2E9C-101B-9397-08002B2CF9AE}" pid="10" name="FSC#COOELAK@1.1001:OwnerExtension">
    <vt:lpwstr>+43 1 51433 502084</vt:lpwstr>
  </property>
  <property fmtid="{D5CDD505-2E9C-101B-9397-08002B2CF9AE}" pid="11" name="FSC#COOELAK@1.1001:OwnerFaxExtension">
    <vt:lpwstr>+43 1514335902084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BMF - II/3 (II/3)</vt:lpwstr>
  </property>
  <property fmtid="{D5CDD505-2E9C-101B-9397-08002B2CF9AE}" pid="17" name="FSC#COOELAK@1.1001:CreatedAt">
    <vt:lpwstr>17.10.2019</vt:lpwstr>
  </property>
  <property fmtid="{D5CDD505-2E9C-101B-9397-08002B2CF9AE}" pid="18" name="FSC#COOELAK@1.1001:OU">
    <vt:lpwstr>BMF - II/3 (II/3)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*COO.3000.109.7.5708272*</vt:lpwstr>
  </property>
  <property fmtid="{D5CDD505-2E9C-101B-9397-08002B2CF9AE}" pid="21" name="FSC#COOELAK@1.1001:RefBarCode">
    <vt:lpwstr/>
  </property>
  <property fmtid="{D5CDD505-2E9C-101B-9397-08002B2CF9AE}" pid="22" name="FSC#COOELAK@1.1001:FileRefBarCode">
    <vt:lpwstr>*BMF-111103/0016-II/3/2019*</vt:lpwstr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>Sturmlechner, Christian Mag.</vt:lpwstr>
  </property>
  <property fmtid="{D5CDD505-2E9C-101B-9397-08002B2CF9AE}" pid="27" name="FSC#COOELAK@1.1001:ProcessResponsiblePhone">
    <vt:lpwstr>+43 1 51433 502084</vt:lpwstr>
  </property>
  <property fmtid="{D5CDD505-2E9C-101B-9397-08002B2CF9AE}" pid="28" name="FSC#COOELAK@1.1001:ProcessResponsibleMail">
    <vt:lpwstr>Christian.Sturmlechner@bmf.gv.at</vt:lpwstr>
  </property>
  <property fmtid="{D5CDD505-2E9C-101B-9397-08002B2CF9AE}" pid="29" name="FSC#COOELAK@1.1001:ProcessResponsibleFax">
    <vt:lpwstr>+43 1514335902084</vt:lpwstr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>111103</vt:lpwstr>
  </property>
  <property fmtid="{D5CDD505-2E9C-101B-9397-08002B2CF9AE}" pid="36" name="FSC#ELAKGOV@1.1001:PersonalSubjGender">
    <vt:lpwstr/>
  </property>
  <property fmtid="{D5CDD505-2E9C-101B-9397-08002B2CF9AE}" pid="37" name="FSC#ELAKGOV@1.1001:PersonalSubjFirstName">
    <vt:lpwstr/>
  </property>
  <property fmtid="{D5CDD505-2E9C-101B-9397-08002B2CF9AE}" pid="38" name="FSC#ELAKGOV@1.1001:PersonalSubjSurName">
    <vt:lpwstr/>
  </property>
  <property fmtid="{D5CDD505-2E9C-101B-9397-08002B2CF9AE}" pid="39" name="FSC#ELAKGOV@1.1001:PersonalSubjSalutation">
    <vt:lpwstr/>
  </property>
  <property fmtid="{D5CDD505-2E9C-101B-9397-08002B2CF9AE}" pid="40" name="FSC#ELAKGOV@1.1001:PersonalSubjAddress">
    <vt:lpwstr/>
  </property>
  <property fmtid="{D5CDD505-2E9C-101B-9397-08002B2CF9AE}" pid="41" name="FSC#EIBPRECONFIG@1.1001:EIBInternalApprovedAt">
    <vt:lpwstr/>
  </property>
  <property fmtid="{D5CDD505-2E9C-101B-9397-08002B2CF9AE}" pid="42" name="FSC#EIBPRECONFIG@1.1001:EIBInternalApprovedBy">
    <vt:lpwstr/>
  </property>
  <property fmtid="{D5CDD505-2E9C-101B-9397-08002B2CF9AE}" pid="43" name="FSC#EIBPRECONFIG@1.1001:EIBSettlementApprovedBy">
    <vt:lpwstr/>
  </property>
  <property fmtid="{D5CDD505-2E9C-101B-9397-08002B2CF9AE}" pid="44" name="FSC#EIBPRECONFIG@1.1001:EIBApprovedAt">
    <vt:lpwstr>17.10.2019</vt:lpwstr>
  </property>
  <property fmtid="{D5CDD505-2E9C-101B-9397-08002B2CF9AE}" pid="45" name="FSC#EIBPRECONFIG@1.1001:EIBApprovedBy">
    <vt:lpwstr>Sturmlechner</vt:lpwstr>
  </property>
  <property fmtid="{D5CDD505-2E9C-101B-9397-08002B2CF9AE}" pid="46" name="FSC#EIBPRECONFIG@1.1001:EIBApprovedBySubst">
    <vt:lpwstr/>
  </property>
  <property fmtid="{D5CDD505-2E9C-101B-9397-08002B2CF9AE}" pid="47" name="FSC#EIBPRECONFIG@1.1001:EIBApprovedByTitle">
    <vt:lpwstr>Mag. Christian Sturmlechner</vt:lpwstr>
  </property>
  <property fmtid="{D5CDD505-2E9C-101B-9397-08002B2CF9AE}" pid="48" name="FSC#EIBPRECONFIG@1.1001:EIBDepartment">
    <vt:lpwstr>BMF - II/3 (II/3)</vt:lpwstr>
  </property>
  <property fmtid="{D5CDD505-2E9C-101B-9397-08002B2CF9AE}" pid="49" name="FSC#EIBPRECONFIG@1.1001:EIBDispatchedBy">
    <vt:lpwstr/>
  </property>
  <property fmtid="{D5CDD505-2E9C-101B-9397-08002B2CF9AE}" pid="50" name="FSC#EIBPRECONFIG@1.1001:ExtRefInc">
    <vt:lpwstr/>
  </property>
  <property fmtid="{D5CDD505-2E9C-101B-9397-08002B2CF9AE}" pid="51" name="FSC#EIBPRECONFIG@1.1001:IncomingAddrdate">
    <vt:lpwstr/>
  </property>
  <property fmtid="{D5CDD505-2E9C-101B-9397-08002B2CF9AE}" pid="52" name="FSC#EIBPRECONFIG@1.1001:IncomingDelivery">
    <vt:lpwstr/>
  </property>
  <property fmtid="{D5CDD505-2E9C-101B-9397-08002B2CF9AE}" pid="53" name="FSC#EIBPRECONFIG@1.1001:OwnerEmail">
    <vt:lpwstr>Christian.Sturmlechner@bmf.gv.at</vt:lpwstr>
  </property>
  <property fmtid="{D5CDD505-2E9C-101B-9397-08002B2CF9AE}" pid="54" name="FSC#EIBPRECONFIG@1.1001:OUEmail">
    <vt:lpwstr>Post.ii-3@bmf.gv.at</vt:lpwstr>
  </property>
  <property fmtid="{D5CDD505-2E9C-101B-9397-08002B2CF9AE}" pid="55" name="FSC#EIBPRECONFIG@1.1001:OwnerGender">
    <vt:lpwstr>Männlich</vt:lpwstr>
  </property>
  <property fmtid="{D5CDD505-2E9C-101B-9397-08002B2CF9AE}" pid="56" name="FSC#EIBPRECONFIG@1.1001:Priority">
    <vt:lpwstr>Nein</vt:lpwstr>
  </property>
  <property fmtid="{D5CDD505-2E9C-101B-9397-08002B2CF9AE}" pid="57" name="FSC#EIBPRECONFIG@1.1001:PreviousFiles">
    <vt:lpwstr>BMF-111103/0015-II/3/2018_x000d_
BMF-111107/0033-II/3/2019_x000d_
BMF-111103/0015-II/3/2019</vt:lpwstr>
  </property>
  <property fmtid="{D5CDD505-2E9C-101B-9397-08002B2CF9AE}" pid="58" name="FSC#EIBPRECONFIG@1.1001:NextFiles">
    <vt:lpwstr/>
  </property>
  <property fmtid="{D5CDD505-2E9C-101B-9397-08002B2CF9AE}" pid="59" name="FSC#EIBPRECONFIG@1.1001:RelatedFiles">
    <vt:lpwstr/>
  </property>
  <property fmtid="{D5CDD505-2E9C-101B-9397-08002B2CF9AE}" pid="60" name="FSC#EIBPRECONFIG@1.1001:CompletedOrdinals">
    <vt:lpwstr/>
  </property>
  <property fmtid="{D5CDD505-2E9C-101B-9397-08002B2CF9AE}" pid="61" name="FSC#EIBPRECONFIG@1.1001:NrAttachments">
    <vt:lpwstr/>
  </property>
  <property fmtid="{D5CDD505-2E9C-101B-9397-08002B2CF9AE}" pid="62" name="FSC#EIBPRECONFIG@1.1001:Attachments">
    <vt:lpwstr/>
  </property>
  <property fmtid="{D5CDD505-2E9C-101B-9397-08002B2CF9AE}" pid="63" name="FSC#EIBPRECONFIG@1.1001:SubjectArea">
    <vt:lpwstr>Finanzstatistiken</vt:lpwstr>
  </property>
  <property fmtid="{D5CDD505-2E9C-101B-9397-08002B2CF9AE}" pid="64" name="FSC#EIBPRECONFIG@1.1001:Recipients">
    <vt:lpwstr/>
  </property>
  <property fmtid="{D5CDD505-2E9C-101B-9397-08002B2CF9AE}" pid="65" name="FSC#EIBPRECONFIG@1.1001:Classified">
    <vt:lpwstr/>
  </property>
  <property fmtid="{D5CDD505-2E9C-101B-9397-08002B2CF9AE}" pid="66" name="FSC#EIBPRECONFIG@1.1001:Deadline">
    <vt:lpwstr/>
  </property>
  <property fmtid="{D5CDD505-2E9C-101B-9397-08002B2CF9AE}" pid="67" name="FSC#EIBPRECONFIG@1.1001:SettlementSubj">
    <vt:lpwstr/>
  </property>
  <property fmtid="{D5CDD505-2E9C-101B-9397-08002B2CF9AE}" pid="68" name="FSC#EIBPRECONFIG@1.1001:OUAddr">
    <vt:lpwstr>Johannesgasse 5 , 1010 Wien</vt:lpwstr>
  </property>
  <property fmtid="{D5CDD505-2E9C-101B-9397-08002B2CF9AE}" pid="69" name="FSC#EIBPRECONFIG@1.1001:OUDescr">
    <vt:lpwstr/>
  </property>
  <property fmtid="{D5CDD505-2E9C-101B-9397-08002B2CF9AE}" pid="70" name="FSC#EIBPRECONFIG@1.1001:Signatures">
    <vt:lpwstr>Abzeichnen_x000d_
Genehmigt</vt:lpwstr>
  </property>
  <property fmtid="{D5CDD505-2E9C-101B-9397-08002B2CF9AE}" pid="71" name="FSC#EIBPRECONFIG@1.1001:currentuser">
    <vt:lpwstr>COO.3000.100.1.105403</vt:lpwstr>
  </property>
  <property fmtid="{D5CDD505-2E9C-101B-9397-08002B2CF9AE}" pid="72" name="FSC#EIBPRECONFIG@1.1001:currentuserrolegroup">
    <vt:lpwstr>COO.3000.100.1.103368</vt:lpwstr>
  </property>
  <property fmtid="{D5CDD505-2E9C-101B-9397-08002B2CF9AE}" pid="73" name="FSC#EIBPRECONFIG@1.1001:currentuserroleposition">
    <vt:lpwstr>COO.1.1001.1.66925</vt:lpwstr>
  </property>
  <property fmtid="{D5CDD505-2E9C-101B-9397-08002B2CF9AE}" pid="74" name="FSC#EIBPRECONFIG@1.1001:currentuserroot">
    <vt:lpwstr>COO.3000.109.2.201612</vt:lpwstr>
  </property>
  <property fmtid="{D5CDD505-2E9C-101B-9397-08002B2CF9AE}" pid="75" name="FSC#EIBPRECONFIG@1.1001:toplevelobject">
    <vt:lpwstr>COO.3000.109.7.5708270</vt:lpwstr>
  </property>
  <property fmtid="{D5CDD505-2E9C-101B-9397-08002B2CF9AE}" pid="76" name="FSC#EIBPRECONFIG@1.1001:objchangedby">
    <vt:lpwstr>Mag. Christian Sturmlechner</vt:lpwstr>
  </property>
  <property fmtid="{D5CDD505-2E9C-101B-9397-08002B2CF9AE}" pid="77" name="FSC#EIBPRECONFIG@1.1001:objchangedat">
    <vt:lpwstr>17.10.2019</vt:lpwstr>
  </property>
  <property fmtid="{D5CDD505-2E9C-101B-9397-08002B2CF9AE}" pid="78" name="FSC#EIBPRECONFIG@1.1001:objname">
    <vt:lpwstr>EA-Prognose 2019-2024, Okt. 2019, Aussendung</vt:lpwstr>
  </property>
  <property fmtid="{D5CDD505-2E9C-101B-9397-08002B2CF9AE}" pid="79" name="FSC#EIBPRECONFIG@1.1001:EIBProcessResponsiblePhone">
    <vt:lpwstr>+43 1 51433 502084</vt:lpwstr>
  </property>
  <property fmtid="{D5CDD505-2E9C-101B-9397-08002B2CF9AE}" pid="80" name="FSC#EIBPRECONFIG@1.1001:EIBProcessResponsibleMail">
    <vt:lpwstr>Christian.Sturmlechner@bmf.gv.at</vt:lpwstr>
  </property>
  <property fmtid="{D5CDD505-2E9C-101B-9397-08002B2CF9AE}" pid="81" name="FSC#EIBPRECONFIG@1.1001:EIBProcessResponsibleFax">
    <vt:lpwstr>+43 1514335902084</vt:lpwstr>
  </property>
  <property fmtid="{D5CDD505-2E9C-101B-9397-08002B2CF9AE}" pid="82" name="FSC#EIBPRECONFIG@1.1001:EIBProcessResponsible">
    <vt:lpwstr>Mag. Christian Sturmlechner</vt:lpwstr>
  </property>
  <property fmtid="{D5CDD505-2E9C-101B-9397-08002B2CF9AE}" pid="83" name="FSC#EIBPRECONFIG@1.1001:EIBInternalApprovedByPostTitle">
    <vt:lpwstr/>
  </property>
  <property fmtid="{D5CDD505-2E9C-101B-9397-08002B2CF9AE}" pid="84" name="FSC#EIBPRECONFIG@1.1001:EIBSettlementApprovedByPostTitle">
    <vt:lpwstr/>
  </property>
  <property fmtid="{D5CDD505-2E9C-101B-9397-08002B2CF9AE}" pid="85" name="FSC#EIBPRECONFIG@1.1001:EIBApprovedByPostTitle">
    <vt:lpwstr/>
  </property>
  <property fmtid="{D5CDD505-2E9C-101B-9397-08002B2CF9AE}" pid="86" name="FSC#EIBPRECONFIG@1.1001:EIBDispatchedByPostTitle">
    <vt:lpwstr/>
  </property>
  <property fmtid="{D5CDD505-2E9C-101B-9397-08002B2CF9AE}" pid="87" name="FSC#EIBPRECONFIG@1.1001:objchangedbyPostTitle">
    <vt:lpwstr/>
  </property>
  <property fmtid="{D5CDD505-2E9C-101B-9397-08002B2CF9AE}" pid="88" name="FSC#EIBPRECONFIG@1.1001:EIBProcessResponsiblePostTitle">
    <vt:lpwstr/>
  </property>
  <property fmtid="{D5CDD505-2E9C-101B-9397-08002B2CF9AE}" pid="89" name="FSC#EIBPRECONFIG@1.1001:OwnerPostTitle">
    <vt:lpwstr/>
  </property>
  <property fmtid="{D5CDD505-2E9C-101B-9397-08002B2CF9AE}" pid="90" name="FSC#COOELAK@1.1001:CurrentUserRolePos">
    <vt:lpwstr>Genehmiger/in</vt:lpwstr>
  </property>
  <property fmtid="{D5CDD505-2E9C-101B-9397-08002B2CF9AE}" pid="91" name="FSC#COOELAK@1.1001:CurrentUserEmail">
    <vt:lpwstr>Christian.Sturmlechner@bmf.gv.at</vt:lpwstr>
  </property>
  <property fmtid="{D5CDD505-2E9C-101B-9397-08002B2CF9AE}" pid="92" name="FSC#ATSTATECFG@1.1001:Office">
    <vt:lpwstr/>
  </property>
  <property fmtid="{D5CDD505-2E9C-101B-9397-08002B2CF9AE}" pid="93" name="FSC#ATSTATECFG@1.1001:Agent">
    <vt:lpwstr/>
  </property>
  <property fmtid="{D5CDD505-2E9C-101B-9397-08002B2CF9AE}" pid="94" name="FSC#ATSTATECFG@1.1001:AgentPhone">
    <vt:lpwstr/>
  </property>
  <property fmtid="{D5CDD505-2E9C-101B-9397-08002B2CF9AE}" pid="95" name="FSC#ATSTATECFG@1.1001:DepartmentFax">
    <vt:lpwstr/>
  </property>
  <property fmtid="{D5CDD505-2E9C-101B-9397-08002B2CF9AE}" pid="96" name="FSC#ATSTATECFG@1.1001:DepartmentEMail">
    <vt:lpwstr/>
  </property>
  <property fmtid="{D5CDD505-2E9C-101B-9397-08002B2CF9AE}" pid="97" name="FSC#ATSTATECFG@1.1001:SubfileDate">
    <vt:lpwstr/>
  </property>
  <property fmtid="{D5CDD505-2E9C-101B-9397-08002B2CF9AE}" pid="98" name="FSC#ATSTATECFG@1.1001:SubfileSubject">
    <vt:lpwstr/>
  </property>
  <property fmtid="{D5CDD505-2E9C-101B-9397-08002B2CF9AE}" pid="99" name="FSC#ATSTATECFG@1.1001:DepartmentZipCode">
    <vt:lpwstr/>
  </property>
  <property fmtid="{D5CDD505-2E9C-101B-9397-08002B2CF9AE}" pid="100" name="FSC#ATSTATECFG@1.1001:DepartmentCountry">
    <vt:lpwstr/>
  </property>
  <property fmtid="{D5CDD505-2E9C-101B-9397-08002B2CF9AE}" pid="101" name="FSC#ATSTATECFG@1.1001:DepartmentCity">
    <vt:lpwstr/>
  </property>
  <property fmtid="{D5CDD505-2E9C-101B-9397-08002B2CF9AE}" pid="102" name="FSC#ATSTATECFG@1.1001:DepartmentStreet">
    <vt:lpwstr/>
  </property>
  <property fmtid="{D5CDD505-2E9C-101B-9397-08002B2CF9AE}" pid="103" name="FSC#ATSTATECFG@1.1001:DepartmentDVR">
    <vt:lpwstr/>
  </property>
  <property fmtid="{D5CDD505-2E9C-101B-9397-08002B2CF9AE}" pid="104" name="FSC#ATSTATECFG@1.1001:DepartmentUID">
    <vt:lpwstr/>
  </property>
  <property fmtid="{D5CDD505-2E9C-101B-9397-08002B2CF9AE}" pid="105" name="FSC#ATSTATECFG@1.1001:SubfileReference">
    <vt:lpwstr/>
  </property>
  <property fmtid="{D5CDD505-2E9C-101B-9397-08002B2CF9AE}" pid="106" name="FSC#ATSTATECFG@1.1001:Clause">
    <vt:lpwstr/>
  </property>
  <property fmtid="{D5CDD505-2E9C-101B-9397-08002B2CF9AE}" pid="107" name="FSC#ATSTATECFG@1.1001:ExternalFile">
    <vt:lpwstr/>
  </property>
  <property fmtid="{D5CDD505-2E9C-101B-9397-08002B2CF9AE}" pid="108" name="FSC#ATSTATECFG@1.1001:ApprovedSignature">
    <vt:lpwstr/>
  </property>
  <property fmtid="{D5CDD505-2E9C-101B-9397-08002B2CF9AE}" pid="109" name="FSC#ATSTATECFG@1.1001:BankAccount">
    <vt:lpwstr/>
  </property>
  <property fmtid="{D5CDD505-2E9C-101B-9397-08002B2CF9AE}" pid="110" name="FSC#ATSTATECFG@1.1001:BankAccountOwner">
    <vt:lpwstr/>
  </property>
  <property fmtid="{D5CDD505-2E9C-101B-9397-08002B2CF9AE}" pid="111" name="FSC#ATSTATECFG@1.1001:BankInstitute">
    <vt:lpwstr/>
  </property>
  <property fmtid="{D5CDD505-2E9C-101B-9397-08002B2CF9AE}" pid="112" name="FSC#ATSTATECFG@1.1001:BankAccountID">
    <vt:lpwstr/>
  </property>
  <property fmtid="{D5CDD505-2E9C-101B-9397-08002B2CF9AE}" pid="113" name="FSC#ATSTATECFG@1.1001:BankAccountIBAN">
    <vt:lpwstr/>
  </property>
  <property fmtid="{D5CDD505-2E9C-101B-9397-08002B2CF9AE}" pid="114" name="FSC#ATSTATECFG@1.1001:BankAccountBIC">
    <vt:lpwstr/>
  </property>
  <property fmtid="{D5CDD505-2E9C-101B-9397-08002B2CF9AE}" pid="115" name="FSC#ATSTATECFG@1.1001:BankName">
    <vt:lpwstr/>
  </property>
  <property fmtid="{D5CDD505-2E9C-101B-9397-08002B2CF9AE}" pid="116" name="FSC#CUSTOMIZATIONRESSORTBMF@103.2800:RecipientsBMF">
    <vt:lpwstr/>
  </property>
  <property fmtid="{D5CDD505-2E9C-101B-9397-08002B2CF9AE}" pid="117" name="FSC#CUSTOMIZATIONRESSORTBMF@103.2800:RecipientsEmailBMF">
    <vt:lpwstr/>
  </property>
  <property fmtid="{D5CDD505-2E9C-101B-9397-08002B2CF9AE}" pid="118" name="FSC#EIBPRECONFIG@1.1001:IsFileAttachment">
    <vt:lpwstr>Ja</vt:lpwstr>
  </property>
  <property fmtid="{D5CDD505-2E9C-101B-9397-08002B2CF9AE}" pid="119" name="FSC#COOELAK@1.1001:ObjectAddressees">
    <vt:lpwstr/>
  </property>
  <property fmtid="{D5CDD505-2E9C-101B-9397-08002B2CF9AE}" pid="120" name="FSC#COOELAK@1.1001:replyreference">
    <vt:lpwstr/>
  </property>
  <property fmtid="{D5CDD505-2E9C-101B-9397-08002B2CF9AE}" pid="121" name="FSC#ATPRECONFIG@1.1001:ChargePreview">
    <vt:lpwstr/>
  </property>
  <property fmtid="{D5CDD505-2E9C-101B-9397-08002B2CF9AE}" pid="122" name="FSC#FSCFOLIO@1.1001:docpropproject">
    <vt:lpwstr/>
  </property>
</Properties>
</file>