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880" firstSheet="1" activeTab="1"/>
  </bookViews>
  <sheets>
    <sheet name="XXXXXXX" sheetId="1" state="veryHidden" r:id="rId1"/>
    <sheet name="ZW-EAG95" sheetId="2" r:id="rId2"/>
  </sheets>
  <definedNames/>
  <calcPr fullCalcOnLoad="1"/>
</workbook>
</file>

<file path=xl/sharedStrings.xml><?xml version="1.0" encoding="utf-8"?>
<sst xmlns="http://schemas.openxmlformats.org/spreadsheetml/2006/main" count="116" uniqueCount="22">
  <si>
    <t>NÖ</t>
  </si>
  <si>
    <t>B</t>
  </si>
  <si>
    <t>OÖ</t>
  </si>
  <si>
    <t>S</t>
  </si>
  <si>
    <t>ST</t>
  </si>
  <si>
    <t>K</t>
  </si>
  <si>
    <t>T</t>
  </si>
  <si>
    <t>V</t>
  </si>
  <si>
    <t>W</t>
  </si>
  <si>
    <t>Summe</t>
  </si>
  <si>
    <t>Einkommen- u. Vermögensteuern</t>
  </si>
  <si>
    <t>Zwischenabrechnung</t>
  </si>
  <si>
    <t>Vorschüsse</t>
  </si>
  <si>
    <t>Differenz</t>
  </si>
  <si>
    <t>Sonstige Steuern</t>
  </si>
  <si>
    <t>Bedarfszuweisungen</t>
  </si>
  <si>
    <t>Ertragsanteile</t>
  </si>
  <si>
    <t xml:space="preserve">                                                                                                     i n  E u r o                                                                                     </t>
  </si>
  <si>
    <t xml:space="preserve">                                                                                                     i n  E u r o                                                                                       </t>
  </si>
  <si>
    <t>Kunstförderungsbeitrag</t>
  </si>
  <si>
    <t>Vorschüsse März 2017</t>
  </si>
  <si>
    <t>Überweisung 20. März 2017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</si>
</sst>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öS&quot;;\-#,##0\ &quot;öS&quot;"/>
    <numFmt numFmtId="165" formatCode="#,##0\ &quot;öS&quot;;[Red]\-#,##0\ &quot;öS&quot;"/>
    <numFmt numFmtId="166" formatCode="#,##0.00\ &quot;öS&quot;;\-#,##0.00\ &quot;öS&quot;"/>
    <numFmt numFmtId="167" formatCode="#,##0.00\ &quot;öS&quot;;[Red]\-#,##0.00\ &quot;öS&quot;"/>
    <numFmt numFmtId="168" formatCode="_-* #,##0\ &quot;öS&quot;_-;\-* #,##0\ &quot;öS&quot;_-;_-* &quot;-&quot;\ &quot;öS&quot;_-;_-@_-"/>
    <numFmt numFmtId="169" formatCode="_-* #,##0\ _ö_S_-;\-* #,##0\ _ö_S_-;_-* &quot;-&quot;\ _ö_S_-;_-@_-"/>
    <numFmt numFmtId="170" formatCode="_-* #,##0.00\ &quot;öS&quot;_-;\-* #,##0.00\ &quot;öS&quot;_-;_-* &quot;-&quot;??\ &quot;öS&quot;_-;_-@_-"/>
    <numFmt numFmtId="171" formatCode="_-* #,##0.00\ _ö_S_-;\-* #,##0.00\ _ö_S_-;_-* &quot;-&quot;??\ _ö_S_-;_-@_-"/>
    <numFmt numFmtId="172" formatCode="_-* #,##0\ _Ö_S_-;\-* #,##0\ _Ö_S_-;_-* &quot;-&quot;\ _Ö_S_-;_-@_-"/>
    <numFmt numFmtId="173" formatCode="_-* #,##0.00\ _Ö_S_-;\-* #,##0.00\ _Ö_S_-;_-* &quot;-&quot;??\ _Ö_S_-;_-@_-"/>
    <numFmt numFmtId="174" formatCode="_-&quot;öS&quot;\ * #,##0_-;\-&quot;öS&quot;\ * #,##0_-;_-&quot;öS&quot;\ * &quot;-&quot;_-;_-@_-"/>
    <numFmt numFmtId="175" formatCode="_-&quot;öS&quot;\ * #,##0.00_-;\-&quot;öS&quot;\ * #,##0.00_-;_-&quot;öS&quot;\ * &quot;-&quot;??_-;_-@_-"/>
    <numFmt numFmtId="176" formatCode="[$-C07]dddd\,\ dd\.\ mmmm\ yyyy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</numFmts>
  <fonts count="4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1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4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" fontId="8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12" fillId="0" borderId="0" xfId="0" applyNumberFormat="1" applyFont="1" applyAlignment="1">
      <alignment horizontal="right"/>
    </xf>
    <xf numFmtId="3" fontId="12" fillId="0" borderId="10" xfId="0" applyNumberFormat="1" applyFont="1" applyBorder="1" applyAlignment="1">
      <alignment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 applyAlignment="1">
      <alignment/>
    </xf>
    <xf numFmtId="4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3" fontId="12" fillId="0" borderId="1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3" fontId="12" fillId="0" borderId="1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2"/>
  <sheetViews>
    <sheetView tabSelected="1" workbookViewId="0" topLeftCell="A1">
      <selection activeCell="J62" sqref="J62"/>
    </sheetView>
  </sheetViews>
  <sheetFormatPr defaultColWidth="11.421875" defaultRowHeight="12.75"/>
  <cols>
    <col min="1" max="1" width="2.421875" style="7" customWidth="1"/>
    <col min="2" max="2" width="1.8515625" style="7" customWidth="1"/>
    <col min="3" max="3" width="19.140625" style="7" customWidth="1"/>
    <col min="4" max="4" width="12.421875" style="7" customWidth="1"/>
    <col min="5" max="5" width="11.57421875" style="7" bestFit="1" customWidth="1"/>
    <col min="6" max="6" width="12.421875" style="7" bestFit="1" customWidth="1"/>
    <col min="7" max="7" width="12.140625" style="7" customWidth="1"/>
    <col min="8" max="8" width="12.7109375" style="7" customWidth="1"/>
    <col min="9" max="9" width="12.28125" style="7" customWidth="1"/>
    <col min="10" max="10" width="12.00390625" style="7" customWidth="1"/>
    <col min="11" max="11" width="12.421875" style="7" customWidth="1"/>
    <col min="12" max="12" width="12.8515625" style="7" bestFit="1" customWidth="1"/>
    <col min="13" max="13" width="13.57421875" style="7" customWidth="1"/>
    <col min="14" max="14" width="11.421875" style="7" customWidth="1"/>
    <col min="15" max="15" width="13.57421875" style="7" customWidth="1"/>
    <col min="16" max="16384" width="11.421875" style="7" customWidth="1"/>
  </cols>
  <sheetData>
    <row r="1" spans="3:15" s="1" customFormat="1" ht="12.75" customHeight="1">
      <c r="C1" s="2"/>
      <c r="D1" s="3" t="s">
        <v>0</v>
      </c>
      <c r="E1" s="3" t="s">
        <v>1</v>
      </c>
      <c r="F1" s="3" t="s">
        <v>2</v>
      </c>
      <c r="G1" s="3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3" t="s">
        <v>8</v>
      </c>
      <c r="M1" s="3" t="s">
        <v>9</v>
      </c>
      <c r="N1" s="2"/>
      <c r="O1" s="2"/>
    </row>
    <row r="2" spans="3:15" s="1" customFormat="1" ht="12.75" customHeight="1">
      <c r="C2" s="2"/>
      <c r="D2" s="5" t="s">
        <v>17</v>
      </c>
      <c r="E2" s="2"/>
      <c r="F2" s="2"/>
      <c r="G2" s="2"/>
      <c r="H2" s="6"/>
      <c r="I2" s="6"/>
      <c r="J2" s="6"/>
      <c r="K2" s="6"/>
      <c r="L2" s="2"/>
      <c r="M2" s="2"/>
      <c r="N2" s="2"/>
      <c r="O2" s="2"/>
    </row>
    <row r="3" spans="1:15" s="1" customFormat="1" ht="12.75">
      <c r="A3" s="7"/>
      <c r="B3" s="8"/>
      <c r="C3" s="9"/>
      <c r="D3" s="6"/>
      <c r="E3" s="6"/>
      <c r="F3" s="6"/>
      <c r="G3" s="6"/>
      <c r="H3" s="6"/>
      <c r="I3" s="6"/>
      <c r="J3" s="6"/>
      <c r="K3" s="10"/>
      <c r="L3" s="2"/>
      <c r="M3" s="2"/>
      <c r="N3" s="2"/>
      <c r="O3" s="2"/>
    </row>
    <row r="4" spans="1:15" s="1" customFormat="1" ht="12.75" customHeight="1">
      <c r="A4" s="11" t="s">
        <v>10</v>
      </c>
      <c r="B4" s="8"/>
      <c r="C4" s="9"/>
      <c r="D4" s="9"/>
      <c r="E4" s="9"/>
      <c r="F4" s="9"/>
      <c r="G4" s="9"/>
      <c r="H4" s="9"/>
      <c r="I4" s="9"/>
      <c r="J4" s="9"/>
      <c r="K4" s="10"/>
      <c r="L4" s="2"/>
      <c r="M4" s="2"/>
      <c r="N4" s="2"/>
      <c r="O4" s="12"/>
    </row>
    <row r="5" spans="1:15" s="1" customFormat="1" ht="12.75">
      <c r="A5" s="13"/>
      <c r="B5" s="14"/>
      <c r="C5" s="15" t="s">
        <v>11</v>
      </c>
      <c r="D5" s="18">
        <v>735939151</v>
      </c>
      <c r="E5" s="18">
        <v>115058735</v>
      </c>
      <c r="F5" s="18">
        <v>714882032</v>
      </c>
      <c r="G5" s="18">
        <v>295534683</v>
      </c>
      <c r="H5" s="18">
        <v>562333668</v>
      </c>
      <c r="I5" s="18">
        <v>271962271</v>
      </c>
      <c r="J5" s="18">
        <v>365784699</v>
      </c>
      <c r="K5" s="18">
        <v>206134226</v>
      </c>
      <c r="L5" s="26">
        <v>1166082688</v>
      </c>
      <c r="M5" s="26">
        <f>SUM(D5:L5)</f>
        <v>4433712153</v>
      </c>
      <c r="N5" s="16"/>
      <c r="O5" s="16"/>
    </row>
    <row r="6" spans="1:15" s="1" customFormat="1" ht="12.75" customHeight="1">
      <c r="A6" s="8"/>
      <c r="B6" s="14"/>
      <c r="C6" s="15" t="s">
        <v>12</v>
      </c>
      <c r="D6" s="18">
        <v>762132598</v>
      </c>
      <c r="E6" s="18">
        <v>119150422</v>
      </c>
      <c r="F6" s="18">
        <v>740228757</v>
      </c>
      <c r="G6" s="18">
        <v>306032762</v>
      </c>
      <c r="H6" s="18">
        <v>582318758</v>
      </c>
      <c r="I6" s="18">
        <v>281640751</v>
      </c>
      <c r="J6" s="18">
        <v>378795951</v>
      </c>
      <c r="K6" s="18">
        <v>213461687</v>
      </c>
      <c r="L6" s="18">
        <v>1207507891</v>
      </c>
      <c r="M6" s="18">
        <v>4591269577</v>
      </c>
      <c r="N6" s="16"/>
      <c r="O6" s="16"/>
    </row>
    <row r="7" spans="1:15" ht="12.75">
      <c r="A7" s="8"/>
      <c r="B7" s="14"/>
      <c r="C7" s="8" t="s">
        <v>13</v>
      </c>
      <c r="D7" s="20">
        <f aca="true" t="shared" si="0" ref="D7:L7">D5-D6</f>
        <v>-26193447</v>
      </c>
      <c r="E7" s="20">
        <f t="shared" si="0"/>
        <v>-4091687</v>
      </c>
      <c r="F7" s="20">
        <f t="shared" si="0"/>
        <v>-25346725</v>
      </c>
      <c r="G7" s="20">
        <f t="shared" si="0"/>
        <v>-10498079</v>
      </c>
      <c r="H7" s="20">
        <f t="shared" si="0"/>
        <v>-19985090</v>
      </c>
      <c r="I7" s="20">
        <f t="shared" si="0"/>
        <v>-9678480</v>
      </c>
      <c r="J7" s="20">
        <f t="shared" si="0"/>
        <v>-13011252</v>
      </c>
      <c r="K7" s="20">
        <f t="shared" si="0"/>
        <v>-7327461</v>
      </c>
      <c r="L7" s="20">
        <f t="shared" si="0"/>
        <v>-41425203</v>
      </c>
      <c r="M7" s="21">
        <f>SUM(D7:L7)</f>
        <v>-157557424</v>
      </c>
      <c r="N7" s="16"/>
      <c r="O7" s="16"/>
    </row>
    <row r="8" spans="1:15" s="1" customFormat="1" ht="12.75">
      <c r="A8" s="7"/>
      <c r="B8" s="8"/>
      <c r="C8" s="9"/>
      <c r="D8" s="18"/>
      <c r="E8" s="18"/>
      <c r="F8" s="18"/>
      <c r="G8" s="18"/>
      <c r="H8" s="18"/>
      <c r="I8" s="18"/>
      <c r="J8" s="18"/>
      <c r="K8" s="18"/>
      <c r="L8" s="18"/>
      <c r="M8" s="18"/>
      <c r="N8" s="2"/>
      <c r="O8" s="2"/>
    </row>
    <row r="9" spans="1:15" s="1" customFormat="1" ht="12.75" customHeight="1">
      <c r="A9" s="11"/>
      <c r="B9" s="17" t="s">
        <v>15</v>
      </c>
      <c r="C9" s="9"/>
      <c r="D9" s="25"/>
      <c r="E9" s="25"/>
      <c r="F9" s="25"/>
      <c r="G9" s="25"/>
      <c r="H9" s="25"/>
      <c r="I9" s="25"/>
      <c r="J9" s="25"/>
      <c r="K9" s="25"/>
      <c r="L9" s="25"/>
      <c r="M9" s="25"/>
      <c r="N9" s="2"/>
      <c r="O9" s="12"/>
    </row>
    <row r="10" spans="1:15" s="1" customFormat="1" ht="12.75">
      <c r="A10" s="13"/>
      <c r="B10" s="14"/>
      <c r="C10" s="15" t="s">
        <v>11</v>
      </c>
      <c r="D10" s="18">
        <v>93073554</v>
      </c>
      <c r="E10" s="18">
        <v>14551025</v>
      </c>
      <c r="F10" s="18">
        <v>90420413</v>
      </c>
      <c r="G10" s="18">
        <v>37371058</v>
      </c>
      <c r="H10" s="18">
        <v>71117362</v>
      </c>
      <c r="I10" s="18">
        <v>34393456</v>
      </c>
      <c r="J10" s="18">
        <v>46247220</v>
      </c>
      <c r="K10" s="18">
        <v>26068854</v>
      </c>
      <c r="L10" s="26">
        <v>148092501</v>
      </c>
      <c r="M10" s="26">
        <f>SUM(D10:L10)</f>
        <v>561335443</v>
      </c>
      <c r="N10" s="16"/>
      <c r="O10" s="16"/>
    </row>
    <row r="11" spans="1:15" s="1" customFormat="1" ht="12.75" customHeight="1">
      <c r="A11" s="8"/>
      <c r="B11" s="14"/>
      <c r="C11" s="15" t="s">
        <v>12</v>
      </c>
      <c r="D11" s="18">
        <v>96400122</v>
      </c>
      <c r="E11" s="18">
        <v>15070670</v>
      </c>
      <c r="F11" s="18">
        <v>93639449</v>
      </c>
      <c r="G11" s="18">
        <v>38704315</v>
      </c>
      <c r="H11" s="18">
        <v>73655467</v>
      </c>
      <c r="I11" s="18">
        <v>35622622</v>
      </c>
      <c r="J11" s="18">
        <v>47899652</v>
      </c>
      <c r="K11" s="18">
        <v>26999439</v>
      </c>
      <c r="L11" s="18">
        <v>153353502</v>
      </c>
      <c r="M11" s="18">
        <v>581345238</v>
      </c>
      <c r="N11" s="16"/>
      <c r="O11" s="16"/>
    </row>
    <row r="12" spans="1:15" ht="12.75">
      <c r="A12" s="8"/>
      <c r="B12" s="14"/>
      <c r="C12" s="8" t="s">
        <v>13</v>
      </c>
      <c r="D12" s="20">
        <f aca="true" t="shared" si="1" ref="D12:L12">D10-D11</f>
        <v>-3326568</v>
      </c>
      <c r="E12" s="20">
        <f t="shared" si="1"/>
        <v>-519645</v>
      </c>
      <c r="F12" s="20">
        <f t="shared" si="1"/>
        <v>-3219036</v>
      </c>
      <c r="G12" s="20">
        <f t="shared" si="1"/>
        <v>-1333257</v>
      </c>
      <c r="H12" s="20">
        <f t="shared" si="1"/>
        <v>-2538105</v>
      </c>
      <c r="I12" s="20">
        <f t="shared" si="1"/>
        <v>-1229166</v>
      </c>
      <c r="J12" s="20">
        <f t="shared" si="1"/>
        <v>-1652432</v>
      </c>
      <c r="K12" s="20">
        <f t="shared" si="1"/>
        <v>-930585</v>
      </c>
      <c r="L12" s="20">
        <f t="shared" si="1"/>
        <v>-5261001</v>
      </c>
      <c r="M12" s="21">
        <f>SUM(D12:L12)</f>
        <v>-20009795</v>
      </c>
      <c r="N12" s="16"/>
      <c r="O12" s="16"/>
    </row>
    <row r="13" spans="1:15" s="1" customFormat="1" ht="12.75">
      <c r="A13" s="7"/>
      <c r="B13" s="8"/>
      <c r="C13" s="9"/>
      <c r="D13" s="22"/>
      <c r="E13" s="22"/>
      <c r="F13" s="22"/>
      <c r="G13" s="22"/>
      <c r="H13" s="22"/>
      <c r="I13" s="22"/>
      <c r="J13" s="22"/>
      <c r="K13" s="23"/>
      <c r="L13" s="24"/>
      <c r="M13" s="24"/>
      <c r="N13" s="2"/>
      <c r="O13" s="2"/>
    </row>
    <row r="14" spans="1:15" s="1" customFormat="1" ht="12.75" customHeight="1">
      <c r="A14" s="11"/>
      <c r="B14" s="11" t="s">
        <v>16</v>
      </c>
      <c r="C14" s="9"/>
      <c r="D14" s="25"/>
      <c r="E14" s="25"/>
      <c r="F14" s="25"/>
      <c r="G14" s="25"/>
      <c r="H14" s="25"/>
      <c r="I14" s="25"/>
      <c r="J14" s="25"/>
      <c r="K14" s="23"/>
      <c r="L14" s="24"/>
      <c r="M14" s="24"/>
      <c r="N14" s="2"/>
      <c r="O14" s="12"/>
    </row>
    <row r="15" spans="1:15" s="1" customFormat="1" ht="12.75">
      <c r="A15" s="13"/>
      <c r="B15" s="14"/>
      <c r="C15" s="15" t="s">
        <v>11</v>
      </c>
      <c r="D15" s="18">
        <v>642865597</v>
      </c>
      <c r="E15" s="18">
        <v>100507710</v>
      </c>
      <c r="F15" s="18">
        <v>624461619</v>
      </c>
      <c r="G15" s="18">
        <v>258163625</v>
      </c>
      <c r="H15" s="18">
        <v>491216306</v>
      </c>
      <c r="I15" s="18">
        <v>237568815</v>
      </c>
      <c r="J15" s="18">
        <v>319537479</v>
      </c>
      <c r="K15" s="18">
        <v>180065372</v>
      </c>
      <c r="L15" s="26">
        <v>1017990187</v>
      </c>
      <c r="M15" s="26">
        <f>SUM(D15:L15)</f>
        <v>3872376710</v>
      </c>
      <c r="N15" s="16"/>
      <c r="O15" s="16"/>
    </row>
    <row r="16" spans="1:15" s="1" customFormat="1" ht="12.75" customHeight="1">
      <c r="A16" s="8"/>
      <c r="B16" s="14"/>
      <c r="C16" s="15" t="s">
        <v>12</v>
      </c>
      <c r="D16" s="18">
        <v>665732476</v>
      </c>
      <c r="E16" s="18">
        <v>104079752</v>
      </c>
      <c r="F16" s="18">
        <v>646589308</v>
      </c>
      <c r="G16" s="18">
        <v>267328447</v>
      </c>
      <c r="H16" s="18">
        <v>508663291</v>
      </c>
      <c r="I16" s="18">
        <v>246018129</v>
      </c>
      <c r="J16" s="18">
        <v>330896299</v>
      </c>
      <c r="K16" s="18">
        <v>186462248</v>
      </c>
      <c r="L16" s="18">
        <v>1054154389</v>
      </c>
      <c r="M16" s="18">
        <v>4009924339</v>
      </c>
      <c r="N16" s="16"/>
      <c r="O16" s="16"/>
    </row>
    <row r="17" spans="1:15" ht="12.75">
      <c r="A17" s="8"/>
      <c r="B17" s="14"/>
      <c r="C17" s="8" t="s">
        <v>13</v>
      </c>
      <c r="D17" s="20">
        <f aca="true" t="shared" si="2" ref="D17:L17">D15-D16</f>
        <v>-22866879</v>
      </c>
      <c r="E17" s="20">
        <f t="shared" si="2"/>
        <v>-3572042</v>
      </c>
      <c r="F17" s="20">
        <f t="shared" si="2"/>
        <v>-22127689</v>
      </c>
      <c r="G17" s="20">
        <f t="shared" si="2"/>
        <v>-9164822</v>
      </c>
      <c r="H17" s="20">
        <f t="shared" si="2"/>
        <v>-17446985</v>
      </c>
      <c r="I17" s="20">
        <f t="shared" si="2"/>
        <v>-8449314</v>
      </c>
      <c r="J17" s="20">
        <f t="shared" si="2"/>
        <v>-11358820</v>
      </c>
      <c r="K17" s="20">
        <f t="shared" si="2"/>
        <v>-6396876</v>
      </c>
      <c r="L17" s="20">
        <f t="shared" si="2"/>
        <v>-36164202</v>
      </c>
      <c r="M17" s="21">
        <f>SUM(D17:L17)</f>
        <v>-137547629</v>
      </c>
      <c r="N17" s="16"/>
      <c r="O17" s="16"/>
    </row>
    <row r="18" spans="1:15" s="1" customFormat="1" ht="12.75">
      <c r="A18" s="7"/>
      <c r="B18" s="8"/>
      <c r="C18" s="9"/>
      <c r="D18" s="22"/>
      <c r="E18" s="22"/>
      <c r="F18" s="22"/>
      <c r="G18" s="22"/>
      <c r="H18" s="22"/>
      <c r="I18" s="22"/>
      <c r="J18" s="22"/>
      <c r="K18" s="22"/>
      <c r="L18" s="24"/>
      <c r="M18" s="24"/>
      <c r="N18" s="2"/>
      <c r="O18" s="2"/>
    </row>
    <row r="19" spans="1:15" s="1" customFormat="1" ht="12.75" customHeight="1">
      <c r="A19" s="11" t="s">
        <v>14</v>
      </c>
      <c r="B19" s="11"/>
      <c r="C19" s="9"/>
      <c r="D19" s="25"/>
      <c r="E19" s="25"/>
      <c r="F19" s="25"/>
      <c r="G19" s="25"/>
      <c r="H19" s="25"/>
      <c r="I19" s="25"/>
      <c r="J19" s="25"/>
      <c r="K19" s="22"/>
      <c r="L19" s="24"/>
      <c r="M19" s="24"/>
      <c r="N19" s="2"/>
      <c r="O19" s="12"/>
    </row>
    <row r="20" spans="1:15" s="1" customFormat="1" ht="12.75">
      <c r="A20" s="13"/>
      <c r="B20" s="14"/>
      <c r="C20" s="15" t="s">
        <v>11</v>
      </c>
      <c r="D20" s="18">
        <v>830133739</v>
      </c>
      <c r="E20" s="18">
        <v>128726512</v>
      </c>
      <c r="F20" s="18">
        <v>769141913</v>
      </c>
      <c r="G20" s="18">
        <v>365465079</v>
      </c>
      <c r="H20" s="18">
        <v>630485854</v>
      </c>
      <c r="I20" s="18">
        <v>312230661</v>
      </c>
      <c r="J20" s="18">
        <v>473008133</v>
      </c>
      <c r="K20" s="18">
        <v>244600769</v>
      </c>
      <c r="L20" s="26">
        <v>1356001088</v>
      </c>
      <c r="M20" s="26">
        <f>SUM(D20:L20)</f>
        <v>5109793748</v>
      </c>
      <c r="N20" s="16"/>
      <c r="O20" s="16"/>
    </row>
    <row r="21" spans="1:15" s="1" customFormat="1" ht="12.75" customHeight="1">
      <c r="A21" s="8"/>
      <c r="B21" s="14"/>
      <c r="C21" s="15" t="s">
        <v>12</v>
      </c>
      <c r="D21" s="18">
        <v>826915744</v>
      </c>
      <c r="E21" s="18">
        <v>128319156</v>
      </c>
      <c r="F21" s="18">
        <v>767287768</v>
      </c>
      <c r="G21" s="18">
        <v>363405417</v>
      </c>
      <c r="H21" s="18">
        <v>624470366</v>
      </c>
      <c r="I21" s="18">
        <v>310594063</v>
      </c>
      <c r="J21" s="18">
        <v>469680941</v>
      </c>
      <c r="K21" s="18">
        <v>243029799</v>
      </c>
      <c r="L21" s="18">
        <v>1348446537</v>
      </c>
      <c r="M21" s="18">
        <v>5082149791</v>
      </c>
      <c r="N21" s="16"/>
      <c r="O21" s="16"/>
    </row>
    <row r="22" spans="1:15" ht="12.75">
      <c r="A22" s="8"/>
      <c r="B22" s="14"/>
      <c r="C22" s="8" t="s">
        <v>13</v>
      </c>
      <c r="D22" s="20">
        <f aca="true" t="shared" si="3" ref="D22:L22">D20-D21</f>
        <v>3217995</v>
      </c>
      <c r="E22" s="20">
        <f t="shared" si="3"/>
        <v>407356</v>
      </c>
      <c r="F22" s="20">
        <f t="shared" si="3"/>
        <v>1854145</v>
      </c>
      <c r="G22" s="20">
        <f t="shared" si="3"/>
        <v>2059662</v>
      </c>
      <c r="H22" s="20">
        <f t="shared" si="3"/>
        <v>6015488</v>
      </c>
      <c r="I22" s="20">
        <f t="shared" si="3"/>
        <v>1636598</v>
      </c>
      <c r="J22" s="20">
        <f t="shared" si="3"/>
        <v>3327192</v>
      </c>
      <c r="K22" s="20">
        <f t="shared" si="3"/>
        <v>1570970</v>
      </c>
      <c r="L22" s="20">
        <f t="shared" si="3"/>
        <v>7554551</v>
      </c>
      <c r="M22" s="21">
        <f>SUM(D22:L22)</f>
        <v>27643957</v>
      </c>
      <c r="N22" s="16"/>
      <c r="O22" s="16"/>
    </row>
    <row r="23" spans="1:15" s="1" customFormat="1" ht="12.75">
      <c r="A23" s="7"/>
      <c r="B23" s="8"/>
      <c r="C23" s="9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"/>
      <c r="O23" s="2"/>
    </row>
    <row r="24" spans="1:15" s="1" customFormat="1" ht="12.75" customHeight="1">
      <c r="A24" s="11"/>
      <c r="B24" s="11" t="s">
        <v>15</v>
      </c>
      <c r="C24" s="9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"/>
      <c r="O24" s="12"/>
    </row>
    <row r="25" spans="1:15" s="1" customFormat="1" ht="12.75">
      <c r="A25" s="13"/>
      <c r="B25" s="14"/>
      <c r="C25" s="15" t="s">
        <v>11</v>
      </c>
      <c r="D25" s="18">
        <v>107215728</v>
      </c>
      <c r="E25" s="18">
        <v>16905033</v>
      </c>
      <c r="F25" s="18">
        <v>97994570</v>
      </c>
      <c r="G25" s="18">
        <v>46414903</v>
      </c>
      <c r="H25" s="18">
        <v>82031830</v>
      </c>
      <c r="I25" s="18">
        <v>40456420</v>
      </c>
      <c r="J25" s="18">
        <v>60550758</v>
      </c>
      <c r="K25" s="18">
        <v>31169220</v>
      </c>
      <c r="L25" s="26">
        <v>166396853</v>
      </c>
      <c r="M25" s="26">
        <f>SUM(D25:L25)</f>
        <v>649135315</v>
      </c>
      <c r="N25" s="16"/>
      <c r="O25" s="16"/>
    </row>
    <row r="26" spans="1:15" s="1" customFormat="1" ht="12.75" customHeight="1">
      <c r="A26" s="8"/>
      <c r="B26" s="14"/>
      <c r="C26" s="15" t="s">
        <v>12</v>
      </c>
      <c r="D26" s="18">
        <v>106813575</v>
      </c>
      <c r="E26" s="18">
        <v>16853864</v>
      </c>
      <c r="F26" s="18">
        <v>97763515</v>
      </c>
      <c r="G26" s="18">
        <v>46155517</v>
      </c>
      <c r="H26" s="18">
        <v>81270737</v>
      </c>
      <c r="I26" s="18">
        <v>40249858</v>
      </c>
      <c r="J26" s="18">
        <v>60129821</v>
      </c>
      <c r="K26" s="18">
        <v>30970605</v>
      </c>
      <c r="L26" s="18">
        <v>165457070</v>
      </c>
      <c r="M26" s="18">
        <v>645664562</v>
      </c>
      <c r="N26" s="16"/>
      <c r="O26" s="16"/>
    </row>
    <row r="27" spans="1:15" ht="12.75">
      <c r="A27" s="8"/>
      <c r="B27" s="14"/>
      <c r="C27" s="8" t="s">
        <v>13</v>
      </c>
      <c r="D27" s="20">
        <f aca="true" t="shared" si="4" ref="D27:L27">D25-D26</f>
        <v>402153</v>
      </c>
      <c r="E27" s="20">
        <f t="shared" si="4"/>
        <v>51169</v>
      </c>
      <c r="F27" s="20">
        <f t="shared" si="4"/>
        <v>231055</v>
      </c>
      <c r="G27" s="20">
        <f t="shared" si="4"/>
        <v>259386</v>
      </c>
      <c r="H27" s="20">
        <f t="shared" si="4"/>
        <v>761093</v>
      </c>
      <c r="I27" s="20">
        <f t="shared" si="4"/>
        <v>206562</v>
      </c>
      <c r="J27" s="20">
        <f t="shared" si="4"/>
        <v>420937</v>
      </c>
      <c r="K27" s="20">
        <f t="shared" si="4"/>
        <v>198615</v>
      </c>
      <c r="L27" s="20">
        <f t="shared" si="4"/>
        <v>939783</v>
      </c>
      <c r="M27" s="21">
        <f>SUM(D27:L27)</f>
        <v>3470753</v>
      </c>
      <c r="N27" s="16"/>
      <c r="O27" s="16"/>
    </row>
    <row r="28" spans="1:15" s="1" customFormat="1" ht="12.75">
      <c r="A28" s="7"/>
      <c r="B28" s="8"/>
      <c r="C28" s="9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"/>
      <c r="O28" s="2"/>
    </row>
    <row r="29" spans="1:15" s="1" customFormat="1" ht="12.75" customHeight="1">
      <c r="A29" s="11"/>
      <c r="B29" s="11" t="s">
        <v>16</v>
      </c>
      <c r="C29" s="9"/>
      <c r="D29" s="25"/>
      <c r="E29" s="25"/>
      <c r="F29" s="25"/>
      <c r="G29" s="25"/>
      <c r="H29" s="25"/>
      <c r="I29" s="25"/>
      <c r="J29" s="25"/>
      <c r="K29" s="22"/>
      <c r="L29" s="24"/>
      <c r="M29" s="24"/>
      <c r="N29" s="2"/>
      <c r="O29" s="12"/>
    </row>
    <row r="30" spans="1:15" s="1" customFormat="1" ht="12.75">
      <c r="A30" s="13"/>
      <c r="B30" s="14"/>
      <c r="C30" s="15" t="s">
        <v>11</v>
      </c>
      <c r="D30" s="18">
        <v>722918011</v>
      </c>
      <c r="E30" s="18">
        <v>111821479</v>
      </c>
      <c r="F30" s="18">
        <v>671147343</v>
      </c>
      <c r="G30" s="18">
        <v>319050176</v>
      </c>
      <c r="H30" s="18">
        <v>548454024</v>
      </c>
      <c r="I30" s="18">
        <v>271774241</v>
      </c>
      <c r="J30" s="18">
        <v>412457375</v>
      </c>
      <c r="K30" s="18">
        <v>213431549</v>
      </c>
      <c r="L30" s="26">
        <v>1189604235</v>
      </c>
      <c r="M30" s="26">
        <f>SUM(D30:L30)</f>
        <v>4460658433</v>
      </c>
      <c r="N30" s="16"/>
      <c r="O30" s="16"/>
    </row>
    <row r="31" spans="1:15" s="1" customFormat="1" ht="12.75" customHeight="1">
      <c r="A31" s="8"/>
      <c r="B31" s="14"/>
      <c r="C31" s="15" t="s">
        <v>12</v>
      </c>
      <c r="D31" s="18">
        <v>720102169</v>
      </c>
      <c r="E31" s="18">
        <v>111465292</v>
      </c>
      <c r="F31" s="18">
        <v>669524253</v>
      </c>
      <c r="G31" s="18">
        <v>317249900</v>
      </c>
      <c r="H31" s="18">
        <v>543199629</v>
      </c>
      <c r="I31" s="18">
        <v>270344205</v>
      </c>
      <c r="J31" s="18">
        <v>409551120</v>
      </c>
      <c r="K31" s="18">
        <v>212059194</v>
      </c>
      <c r="L31" s="18">
        <v>1182989467</v>
      </c>
      <c r="M31" s="18">
        <v>4436485229</v>
      </c>
      <c r="N31" s="16"/>
      <c r="O31" s="16"/>
    </row>
    <row r="32" spans="1:15" ht="12.75" customHeight="1">
      <c r="A32" s="8"/>
      <c r="B32" s="14"/>
      <c r="C32" s="8" t="s">
        <v>13</v>
      </c>
      <c r="D32" s="20">
        <f aca="true" t="shared" si="5" ref="D32:L32">D30-D31</f>
        <v>2815842</v>
      </c>
      <c r="E32" s="20">
        <f t="shared" si="5"/>
        <v>356187</v>
      </c>
      <c r="F32" s="20">
        <f t="shared" si="5"/>
        <v>1623090</v>
      </c>
      <c r="G32" s="20">
        <f t="shared" si="5"/>
        <v>1800276</v>
      </c>
      <c r="H32" s="20">
        <f t="shared" si="5"/>
        <v>5254395</v>
      </c>
      <c r="I32" s="20">
        <f t="shared" si="5"/>
        <v>1430036</v>
      </c>
      <c r="J32" s="20">
        <f t="shared" si="5"/>
        <v>2906255</v>
      </c>
      <c r="K32" s="20">
        <f t="shared" si="5"/>
        <v>1372355</v>
      </c>
      <c r="L32" s="20">
        <f t="shared" si="5"/>
        <v>6614768</v>
      </c>
      <c r="M32" s="21">
        <f>SUM(D32:L32)</f>
        <v>24173204</v>
      </c>
      <c r="N32" s="16"/>
      <c r="O32" s="16"/>
    </row>
    <row r="33" spans="1:15" ht="12.75" customHeight="1">
      <c r="A33" s="8"/>
      <c r="B33" s="14"/>
      <c r="C33" s="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6"/>
      <c r="O33" s="16"/>
    </row>
    <row r="34" spans="1:15" ht="12.75" customHeight="1">
      <c r="A34" s="8"/>
      <c r="B34" s="14"/>
      <c r="C34" s="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6"/>
      <c r="O34" s="16"/>
    </row>
    <row r="35" spans="1:15" ht="12.75" customHeight="1">
      <c r="A35" s="8"/>
      <c r="B35" s="14"/>
      <c r="C35" s="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6"/>
      <c r="O35" s="16"/>
    </row>
    <row r="36" spans="1:15" ht="12.75" customHeight="1">
      <c r="A36" s="8"/>
      <c r="B36" s="14"/>
      <c r="C36" s="8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16"/>
      <c r="O36" s="16"/>
    </row>
    <row r="37" spans="1:15" ht="12.75" customHeight="1">
      <c r="A37" s="8"/>
      <c r="B37" s="14"/>
      <c r="C37" s="8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16"/>
      <c r="O37" s="16"/>
    </row>
    <row r="38" spans="1:15" ht="12.75" customHeight="1">
      <c r="A38" s="8"/>
      <c r="B38" s="14"/>
      <c r="C38" s="8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16"/>
      <c r="O38" s="16"/>
    </row>
    <row r="39" spans="3:15" s="1" customFormat="1" ht="12.75" customHeight="1">
      <c r="C39" s="2"/>
      <c r="D39" s="28" t="s">
        <v>0</v>
      </c>
      <c r="E39" s="28" t="s">
        <v>1</v>
      </c>
      <c r="F39" s="28" t="s">
        <v>2</v>
      </c>
      <c r="G39" s="28" t="s">
        <v>3</v>
      </c>
      <c r="H39" s="29" t="s">
        <v>4</v>
      </c>
      <c r="I39" s="29" t="s">
        <v>5</v>
      </c>
      <c r="J39" s="29" t="s">
        <v>6</v>
      </c>
      <c r="K39" s="29" t="s">
        <v>7</v>
      </c>
      <c r="L39" s="28" t="s">
        <v>8</v>
      </c>
      <c r="M39" s="28" t="s">
        <v>9</v>
      </c>
      <c r="N39" s="2"/>
      <c r="O39" s="2"/>
    </row>
    <row r="40" spans="3:15" s="1" customFormat="1" ht="12.75" customHeight="1">
      <c r="C40" s="2"/>
      <c r="D40" s="30" t="s">
        <v>18</v>
      </c>
      <c r="E40" s="24"/>
      <c r="F40" s="24"/>
      <c r="G40" s="24"/>
      <c r="H40" s="22"/>
      <c r="I40" s="22"/>
      <c r="J40" s="22"/>
      <c r="K40" s="22"/>
      <c r="L40" s="24"/>
      <c r="M40" s="24"/>
      <c r="N40" s="2"/>
      <c r="O40" s="2"/>
    </row>
    <row r="41" spans="3:15" s="1" customFormat="1" ht="12.75" customHeight="1">
      <c r="C41" s="2"/>
      <c r="D41" s="30"/>
      <c r="E41" s="24"/>
      <c r="F41" s="24"/>
      <c r="G41" s="24"/>
      <c r="H41" s="22"/>
      <c r="I41" s="22"/>
      <c r="J41" s="22"/>
      <c r="K41" s="22"/>
      <c r="L41" s="24"/>
      <c r="M41" s="24"/>
      <c r="N41" s="2"/>
      <c r="O41" s="2"/>
    </row>
    <row r="42" spans="1:15" s="1" customFormat="1" ht="12.75" customHeight="1">
      <c r="A42" s="11" t="s">
        <v>19</v>
      </c>
      <c r="B42" s="11"/>
      <c r="C42" s="9"/>
      <c r="D42" s="25"/>
      <c r="E42" s="25"/>
      <c r="F42" s="25"/>
      <c r="G42" s="25"/>
      <c r="H42" s="25"/>
      <c r="I42" s="25"/>
      <c r="J42" s="25"/>
      <c r="K42" s="22"/>
      <c r="L42" s="24"/>
      <c r="M42" s="24"/>
      <c r="N42" s="2"/>
      <c r="O42" s="12"/>
    </row>
    <row r="43" spans="1:15" s="1" customFormat="1" ht="12.75">
      <c r="A43" s="13"/>
      <c r="B43" s="14"/>
      <c r="C43" s="15" t="s">
        <v>11</v>
      </c>
      <c r="D43" s="18">
        <v>343292</v>
      </c>
      <c r="E43" s="18">
        <v>53676</v>
      </c>
      <c r="F43" s="18">
        <v>333349</v>
      </c>
      <c r="G43" s="18">
        <v>137817</v>
      </c>
      <c r="H43" s="18">
        <v>262286</v>
      </c>
      <c r="I43" s="18">
        <v>126781</v>
      </c>
      <c r="J43" s="18">
        <v>170563</v>
      </c>
      <c r="K43" s="18">
        <v>96208</v>
      </c>
      <c r="L43" s="26">
        <v>543835</v>
      </c>
      <c r="M43" s="26">
        <f>SUM(D43:L43)</f>
        <v>2067807</v>
      </c>
      <c r="N43" s="16"/>
      <c r="O43" s="16"/>
    </row>
    <row r="44" spans="1:15" s="1" customFormat="1" ht="12.75" customHeight="1">
      <c r="A44" s="8"/>
      <c r="B44" s="14"/>
      <c r="C44" s="15" t="s">
        <v>12</v>
      </c>
      <c r="D44" s="33">
        <v>343292</v>
      </c>
      <c r="E44" s="33">
        <v>53676</v>
      </c>
      <c r="F44" s="33">
        <v>333349</v>
      </c>
      <c r="G44" s="33">
        <v>137817</v>
      </c>
      <c r="H44" s="33">
        <v>262286</v>
      </c>
      <c r="I44" s="33">
        <v>126781</v>
      </c>
      <c r="J44" s="33">
        <v>170563</v>
      </c>
      <c r="K44" s="33">
        <v>96208</v>
      </c>
      <c r="L44" s="33">
        <v>543835</v>
      </c>
      <c r="M44" s="33">
        <v>2067807</v>
      </c>
      <c r="N44" s="16"/>
      <c r="O44" s="16"/>
    </row>
    <row r="45" spans="1:15" ht="12.75">
      <c r="A45" s="8"/>
      <c r="B45" s="14"/>
      <c r="C45" s="8" t="s">
        <v>13</v>
      </c>
      <c r="D45" s="20">
        <f aca="true" t="shared" si="6" ref="D45:L45">D43-D44</f>
        <v>0</v>
      </c>
      <c r="E45" s="20">
        <f t="shared" si="6"/>
        <v>0</v>
      </c>
      <c r="F45" s="20">
        <f t="shared" si="6"/>
        <v>0</v>
      </c>
      <c r="G45" s="20">
        <f t="shared" si="6"/>
        <v>0</v>
      </c>
      <c r="H45" s="20">
        <f t="shared" si="6"/>
        <v>0</v>
      </c>
      <c r="I45" s="20">
        <f t="shared" si="6"/>
        <v>0</v>
      </c>
      <c r="J45" s="20">
        <f t="shared" si="6"/>
        <v>0</v>
      </c>
      <c r="K45" s="20">
        <f t="shared" si="6"/>
        <v>0</v>
      </c>
      <c r="L45" s="20">
        <f t="shared" si="6"/>
        <v>0</v>
      </c>
      <c r="M45" s="21">
        <f>SUM(D45:L45)</f>
        <v>0</v>
      </c>
      <c r="N45" s="16"/>
      <c r="O45" s="16"/>
    </row>
    <row r="46" spans="1:15" s="1" customFormat="1" ht="12.75">
      <c r="A46" s="7"/>
      <c r="B46" s="8"/>
      <c r="C46" s="9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2"/>
      <c r="O46" s="2"/>
    </row>
    <row r="47" spans="1:15" s="1" customFormat="1" ht="12.75" customHeight="1">
      <c r="A47" s="11"/>
      <c r="B47" s="11" t="s">
        <v>15</v>
      </c>
      <c r="C47" s="9"/>
      <c r="D47" s="25"/>
      <c r="E47" s="25"/>
      <c r="F47" s="25"/>
      <c r="G47" s="25"/>
      <c r="H47" s="25"/>
      <c r="I47" s="25"/>
      <c r="J47" s="25"/>
      <c r="K47" s="22"/>
      <c r="L47" s="24"/>
      <c r="M47" s="24"/>
      <c r="N47" s="2"/>
      <c r="O47" s="12"/>
    </row>
    <row r="48" spans="1:15" s="1" customFormat="1" ht="12.75">
      <c r="A48" s="13"/>
      <c r="B48" s="14"/>
      <c r="C48" s="15" t="s">
        <v>11</v>
      </c>
      <c r="D48" s="18">
        <v>43598</v>
      </c>
      <c r="E48" s="18">
        <v>6817</v>
      </c>
      <c r="F48" s="18">
        <v>42334</v>
      </c>
      <c r="G48" s="18">
        <v>17504</v>
      </c>
      <c r="H48" s="18">
        <v>33311</v>
      </c>
      <c r="I48" s="18">
        <v>16101</v>
      </c>
      <c r="J48" s="18">
        <v>21662</v>
      </c>
      <c r="K48" s="18">
        <v>12219</v>
      </c>
      <c r="L48" s="26">
        <v>69066</v>
      </c>
      <c r="M48" s="32">
        <f>SUM(D48:L48)</f>
        <v>262612</v>
      </c>
      <c r="N48" s="16"/>
      <c r="O48" s="16"/>
    </row>
    <row r="49" spans="1:15" s="1" customFormat="1" ht="12.75" customHeight="1">
      <c r="A49" s="8"/>
      <c r="B49" s="14"/>
      <c r="C49" s="15" t="s">
        <v>12</v>
      </c>
      <c r="D49" s="33">
        <v>43598</v>
      </c>
      <c r="E49" s="33">
        <v>6817</v>
      </c>
      <c r="F49" s="33">
        <v>42334</v>
      </c>
      <c r="G49" s="33">
        <v>17504</v>
      </c>
      <c r="H49" s="33">
        <v>33311</v>
      </c>
      <c r="I49" s="33">
        <v>16101</v>
      </c>
      <c r="J49" s="33">
        <v>21662</v>
      </c>
      <c r="K49" s="33">
        <v>12219</v>
      </c>
      <c r="L49" s="33">
        <v>69066</v>
      </c>
      <c r="M49" s="33">
        <v>262612</v>
      </c>
      <c r="N49" s="16"/>
      <c r="O49" s="16"/>
    </row>
    <row r="50" spans="1:15" ht="12.75">
      <c r="A50" s="8"/>
      <c r="B50" s="14"/>
      <c r="C50" s="8" t="s">
        <v>13</v>
      </c>
      <c r="D50" s="20">
        <f aca="true" t="shared" si="7" ref="D50:L50">D48-D49</f>
        <v>0</v>
      </c>
      <c r="E50" s="20">
        <f t="shared" si="7"/>
        <v>0</v>
      </c>
      <c r="F50" s="20">
        <f t="shared" si="7"/>
        <v>0</v>
      </c>
      <c r="G50" s="20">
        <f t="shared" si="7"/>
        <v>0</v>
      </c>
      <c r="H50" s="20">
        <f t="shared" si="7"/>
        <v>0</v>
      </c>
      <c r="I50" s="20">
        <f t="shared" si="7"/>
        <v>0</v>
      </c>
      <c r="J50" s="20">
        <f t="shared" si="7"/>
        <v>0</v>
      </c>
      <c r="K50" s="20">
        <f t="shared" si="7"/>
        <v>0</v>
      </c>
      <c r="L50" s="20">
        <f t="shared" si="7"/>
        <v>0</v>
      </c>
      <c r="M50" s="21">
        <f>SUM(D50:L50)</f>
        <v>0</v>
      </c>
      <c r="N50" s="16"/>
      <c r="O50" s="16"/>
    </row>
    <row r="51" spans="1:15" s="1" customFormat="1" ht="12.75">
      <c r="A51" s="7"/>
      <c r="B51" s="8"/>
      <c r="C51" s="9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"/>
      <c r="O51" s="2"/>
    </row>
    <row r="52" spans="1:15" s="1" customFormat="1" ht="12.75" customHeight="1">
      <c r="A52" s="11"/>
      <c r="B52" s="11" t="s">
        <v>16</v>
      </c>
      <c r="C52" s="9"/>
      <c r="D52" s="25"/>
      <c r="E52" s="25"/>
      <c r="F52" s="25"/>
      <c r="G52" s="25"/>
      <c r="H52" s="25"/>
      <c r="I52" s="25"/>
      <c r="J52" s="25"/>
      <c r="K52" s="22"/>
      <c r="L52" s="24"/>
      <c r="M52" s="24"/>
      <c r="N52" s="2"/>
      <c r="O52" s="12"/>
    </row>
    <row r="53" spans="1:15" s="1" customFormat="1" ht="12.75">
      <c r="A53" s="13"/>
      <c r="B53" s="14"/>
      <c r="C53" s="15" t="s">
        <v>11</v>
      </c>
      <c r="D53" s="18">
        <v>299694</v>
      </c>
      <c r="E53" s="18">
        <v>46859</v>
      </c>
      <c r="F53" s="18">
        <v>291015</v>
      </c>
      <c r="G53" s="18">
        <v>120313</v>
      </c>
      <c r="H53" s="18">
        <v>228975</v>
      </c>
      <c r="I53" s="18">
        <v>110680</v>
      </c>
      <c r="J53" s="18">
        <v>148901</v>
      </c>
      <c r="K53" s="18">
        <v>83989</v>
      </c>
      <c r="L53" s="26">
        <v>474769</v>
      </c>
      <c r="M53" s="26">
        <f>SUM(D53:L53)</f>
        <v>1805195</v>
      </c>
      <c r="N53" s="16"/>
      <c r="O53" s="16"/>
    </row>
    <row r="54" spans="1:15" s="1" customFormat="1" ht="12.75" customHeight="1">
      <c r="A54" s="8"/>
      <c r="B54" s="14"/>
      <c r="C54" s="15" t="s">
        <v>12</v>
      </c>
      <c r="D54" s="33">
        <v>299694</v>
      </c>
      <c r="E54" s="33">
        <v>46859</v>
      </c>
      <c r="F54" s="33">
        <v>291015</v>
      </c>
      <c r="G54" s="33">
        <v>120313</v>
      </c>
      <c r="H54" s="33">
        <v>228975</v>
      </c>
      <c r="I54" s="33">
        <v>110680</v>
      </c>
      <c r="J54" s="33">
        <v>148901</v>
      </c>
      <c r="K54" s="33">
        <v>83989</v>
      </c>
      <c r="L54" s="33">
        <v>474769</v>
      </c>
      <c r="M54" s="33">
        <v>1805195</v>
      </c>
      <c r="N54" s="16"/>
      <c r="O54" s="16"/>
    </row>
    <row r="55" spans="1:15" ht="12.75" customHeight="1">
      <c r="A55" s="8"/>
      <c r="B55" s="14"/>
      <c r="C55" s="8" t="s">
        <v>13</v>
      </c>
      <c r="D55" s="20">
        <f aca="true" t="shared" si="8" ref="D55:L55">D53-D54</f>
        <v>0</v>
      </c>
      <c r="E55" s="20">
        <f t="shared" si="8"/>
        <v>0</v>
      </c>
      <c r="F55" s="20">
        <f t="shared" si="8"/>
        <v>0</v>
      </c>
      <c r="G55" s="20">
        <f t="shared" si="8"/>
        <v>0</v>
      </c>
      <c r="H55" s="20">
        <f t="shared" si="8"/>
        <v>0</v>
      </c>
      <c r="I55" s="20">
        <f t="shared" si="8"/>
        <v>0</v>
      </c>
      <c r="J55" s="20">
        <f t="shared" si="8"/>
        <v>0</v>
      </c>
      <c r="K55" s="20">
        <f t="shared" si="8"/>
        <v>0</v>
      </c>
      <c r="L55" s="20">
        <f t="shared" si="8"/>
        <v>0</v>
      </c>
      <c r="M55" s="21">
        <f>SUM(D55:L55)</f>
        <v>0</v>
      </c>
      <c r="N55" s="16"/>
      <c r="O55" s="16"/>
    </row>
    <row r="56" spans="1:15" ht="12.75" customHeight="1">
      <c r="A56" s="8"/>
      <c r="B56" s="14"/>
      <c r="C56" s="8"/>
      <c r="D56" s="20"/>
      <c r="E56" s="20"/>
      <c r="F56" s="20"/>
      <c r="G56" s="20"/>
      <c r="H56" s="20"/>
      <c r="I56" s="20"/>
      <c r="J56" s="20"/>
      <c r="K56" s="20"/>
      <c r="L56" s="20"/>
      <c r="M56" s="21"/>
      <c r="N56" s="16"/>
      <c r="O56" s="16"/>
    </row>
    <row r="57" spans="1:15" ht="12.75" customHeight="1">
      <c r="A57" s="15"/>
      <c r="B57" s="14"/>
      <c r="C57" s="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6"/>
      <c r="O57" s="16"/>
    </row>
    <row r="58" spans="1:15" ht="12.75" customHeight="1">
      <c r="A58" s="8"/>
      <c r="B58" s="14"/>
      <c r="C58" s="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6"/>
      <c r="O58" s="16"/>
    </row>
    <row r="59" spans="1:15" ht="12.75" customHeight="1">
      <c r="A59" s="8"/>
      <c r="B59" s="14"/>
      <c r="C59" s="8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16"/>
      <c r="O59" s="16"/>
    </row>
    <row r="60" spans="1:15" ht="12.75" customHeight="1">
      <c r="A60" s="8"/>
      <c r="B60" s="14"/>
      <c r="C60" s="8"/>
      <c r="D60" s="20"/>
      <c r="E60" s="20"/>
      <c r="F60" s="20"/>
      <c r="G60" s="20"/>
      <c r="H60" s="20"/>
      <c r="I60" s="20"/>
      <c r="J60" s="20"/>
      <c r="K60" s="20"/>
      <c r="L60" s="20"/>
      <c r="M60" s="21"/>
      <c r="N60" s="16"/>
      <c r="O60" s="16"/>
    </row>
    <row r="77" spans="3:15" s="1" customFormat="1" ht="12.75" customHeight="1">
      <c r="C77" s="2"/>
      <c r="D77" s="3" t="s">
        <v>0</v>
      </c>
      <c r="E77" s="3" t="s">
        <v>1</v>
      </c>
      <c r="F77" s="3" t="s">
        <v>2</v>
      </c>
      <c r="G77" s="3" t="s">
        <v>3</v>
      </c>
      <c r="H77" s="4" t="s">
        <v>4</v>
      </c>
      <c r="I77" s="4" t="s">
        <v>5</v>
      </c>
      <c r="J77" s="4" t="s">
        <v>6</v>
      </c>
      <c r="K77" s="4" t="s">
        <v>7</v>
      </c>
      <c r="L77" s="3" t="s">
        <v>8</v>
      </c>
      <c r="M77" s="3" t="s">
        <v>9</v>
      </c>
      <c r="N77" s="2"/>
      <c r="O77" s="2"/>
    </row>
    <row r="78" spans="3:15" s="1" customFormat="1" ht="12.75" customHeight="1">
      <c r="C78" s="2"/>
      <c r="D78" s="5" t="s">
        <v>17</v>
      </c>
      <c r="E78" s="2"/>
      <c r="F78" s="2"/>
      <c r="G78" s="2"/>
      <c r="H78" s="6"/>
      <c r="I78" s="6"/>
      <c r="J78" s="6"/>
      <c r="K78" s="6"/>
      <c r="L78" s="2"/>
      <c r="M78" s="2"/>
      <c r="N78" s="2"/>
      <c r="O78" s="2"/>
    </row>
    <row r="79" spans="1:15" s="1" customFormat="1" ht="12.75">
      <c r="A79" s="7"/>
      <c r="B79" s="8"/>
      <c r="C79" s="9"/>
      <c r="D79" s="6"/>
      <c r="E79" s="6"/>
      <c r="F79" s="6"/>
      <c r="G79" s="6"/>
      <c r="H79" s="6"/>
      <c r="I79" s="6"/>
      <c r="J79" s="6"/>
      <c r="K79" s="10"/>
      <c r="L79" s="2"/>
      <c r="M79" s="2"/>
      <c r="N79" s="2"/>
      <c r="O79" s="2"/>
    </row>
    <row r="80" spans="1:15" s="1" customFormat="1" ht="12.75" customHeight="1">
      <c r="A80" s="11" t="s">
        <v>10</v>
      </c>
      <c r="B80" s="8"/>
      <c r="C80" s="9"/>
      <c r="D80" s="9"/>
      <c r="E80" s="9"/>
      <c r="F80" s="9"/>
      <c r="G80" s="9"/>
      <c r="H80" s="9"/>
      <c r="I80" s="9"/>
      <c r="J80" s="9"/>
      <c r="K80" s="10"/>
      <c r="L80" s="2"/>
      <c r="M80" s="2"/>
      <c r="N80" s="2"/>
      <c r="O80" s="12"/>
    </row>
    <row r="81" spans="1:15" s="1" customFormat="1" ht="12.75">
      <c r="A81" s="13"/>
      <c r="B81" s="14"/>
      <c r="C81" s="15" t="s">
        <v>11</v>
      </c>
      <c r="D81" s="18">
        <f aca="true" t="shared" si="9" ref="D81:M81">D7</f>
        <v>-26193447</v>
      </c>
      <c r="E81" s="18">
        <f t="shared" si="9"/>
        <v>-4091687</v>
      </c>
      <c r="F81" s="18">
        <f t="shared" si="9"/>
        <v>-25346725</v>
      </c>
      <c r="G81" s="18">
        <f t="shared" si="9"/>
        <v>-10498079</v>
      </c>
      <c r="H81" s="18">
        <f t="shared" si="9"/>
        <v>-19985090</v>
      </c>
      <c r="I81" s="18">
        <f t="shared" si="9"/>
        <v>-9678480</v>
      </c>
      <c r="J81" s="18">
        <f t="shared" si="9"/>
        <v>-13011252</v>
      </c>
      <c r="K81" s="18">
        <f t="shared" si="9"/>
        <v>-7327461</v>
      </c>
      <c r="L81" s="18">
        <f t="shared" si="9"/>
        <v>-41425203</v>
      </c>
      <c r="M81" s="18">
        <f t="shared" si="9"/>
        <v>-157557424</v>
      </c>
      <c r="N81" s="16"/>
      <c r="O81" s="16"/>
    </row>
    <row r="82" spans="1:15" s="1" customFormat="1" ht="12.75" customHeight="1">
      <c r="A82" s="8"/>
      <c r="B82" s="14"/>
      <c r="C82" s="15" t="s">
        <v>20</v>
      </c>
      <c r="D82" s="31">
        <v>42020966</v>
      </c>
      <c r="E82" s="31">
        <v>6638536</v>
      </c>
      <c r="F82" s="31">
        <v>40701578</v>
      </c>
      <c r="G82" s="31">
        <v>17117265</v>
      </c>
      <c r="H82" s="31">
        <v>32281901</v>
      </c>
      <c r="I82" s="31">
        <v>15800520</v>
      </c>
      <c r="J82" s="31">
        <v>21729559</v>
      </c>
      <c r="K82" s="31">
        <v>11670215</v>
      </c>
      <c r="L82" s="31">
        <v>66880624</v>
      </c>
      <c r="M82" s="19">
        <f>SUM(D82:L82)</f>
        <v>254841164</v>
      </c>
      <c r="N82" s="16"/>
      <c r="O82" s="16"/>
    </row>
    <row r="83" spans="1:15" ht="12.75">
      <c r="A83" s="8"/>
      <c r="B83" s="14"/>
      <c r="C83" s="8" t="s">
        <v>21</v>
      </c>
      <c r="D83" s="20">
        <f>SUM(D81:D82)</f>
        <v>15827519</v>
      </c>
      <c r="E83" s="20">
        <f aca="true" t="shared" si="10" ref="E83:M83">SUM(E81:E82)</f>
        <v>2546849</v>
      </c>
      <c r="F83" s="20">
        <f t="shared" si="10"/>
        <v>15354853</v>
      </c>
      <c r="G83" s="20">
        <f t="shared" si="10"/>
        <v>6619186</v>
      </c>
      <c r="H83" s="20">
        <f t="shared" si="10"/>
        <v>12296811</v>
      </c>
      <c r="I83" s="20">
        <f t="shared" si="10"/>
        <v>6122040</v>
      </c>
      <c r="J83" s="20">
        <f t="shared" si="10"/>
        <v>8718307</v>
      </c>
      <c r="K83" s="20">
        <f t="shared" si="10"/>
        <v>4342754</v>
      </c>
      <c r="L83" s="20">
        <f t="shared" si="10"/>
        <v>25455421</v>
      </c>
      <c r="M83" s="20">
        <f t="shared" si="10"/>
        <v>97283740</v>
      </c>
      <c r="N83" s="16"/>
      <c r="O83" s="16"/>
    </row>
    <row r="84" spans="1:15" s="1" customFormat="1" ht="12.75">
      <c r="A84" s="7"/>
      <c r="B84" s="8"/>
      <c r="C84" s="9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2"/>
      <c r="O84" s="2"/>
    </row>
    <row r="85" spans="1:15" s="1" customFormat="1" ht="12.75" customHeight="1">
      <c r="A85" s="11"/>
      <c r="B85" s="17" t="s">
        <v>15</v>
      </c>
      <c r="C85" s="9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"/>
      <c r="O85" s="12"/>
    </row>
    <row r="86" spans="1:15" s="1" customFormat="1" ht="12.75">
      <c r="A86" s="13"/>
      <c r="B86" s="14"/>
      <c r="C86" s="15" t="s">
        <v>11</v>
      </c>
      <c r="D86" s="18">
        <f aca="true" t="shared" si="11" ref="D86:M86">D12</f>
        <v>-3326568</v>
      </c>
      <c r="E86" s="18">
        <f t="shared" si="11"/>
        <v>-519645</v>
      </c>
      <c r="F86" s="18">
        <f t="shared" si="11"/>
        <v>-3219036</v>
      </c>
      <c r="G86" s="18">
        <f t="shared" si="11"/>
        <v>-1333257</v>
      </c>
      <c r="H86" s="18">
        <f t="shared" si="11"/>
        <v>-2538105</v>
      </c>
      <c r="I86" s="18">
        <f t="shared" si="11"/>
        <v>-1229166</v>
      </c>
      <c r="J86" s="18">
        <f t="shared" si="11"/>
        <v>-1652432</v>
      </c>
      <c r="K86" s="18">
        <f t="shared" si="11"/>
        <v>-930585</v>
      </c>
      <c r="L86" s="18">
        <f t="shared" si="11"/>
        <v>-5261001</v>
      </c>
      <c r="M86" s="18">
        <f t="shared" si="11"/>
        <v>-20009795</v>
      </c>
      <c r="N86" s="16"/>
      <c r="O86" s="16"/>
    </row>
    <row r="87" spans="1:15" s="1" customFormat="1" ht="12.75" customHeight="1">
      <c r="A87" s="8"/>
      <c r="B87" s="14"/>
      <c r="C87" s="15" t="s">
        <v>20</v>
      </c>
      <c r="D87" s="31">
        <v>5378683</v>
      </c>
      <c r="E87" s="31">
        <v>849733</v>
      </c>
      <c r="F87" s="31">
        <v>5209802</v>
      </c>
      <c r="G87" s="31">
        <v>2191010</v>
      </c>
      <c r="H87" s="31">
        <v>4132083</v>
      </c>
      <c r="I87" s="31">
        <v>2022467</v>
      </c>
      <c r="J87" s="31">
        <v>2781383</v>
      </c>
      <c r="K87" s="31">
        <v>1493788</v>
      </c>
      <c r="L87" s="31">
        <v>8560720</v>
      </c>
      <c r="M87" s="19">
        <f>SUM(D87:L87)</f>
        <v>32619669</v>
      </c>
      <c r="N87" s="16"/>
      <c r="O87" s="16"/>
    </row>
    <row r="88" spans="1:15" ht="12.75">
      <c r="A88" s="8"/>
      <c r="B88" s="14"/>
      <c r="C88" s="8" t="s">
        <v>21</v>
      </c>
      <c r="D88" s="20">
        <f>SUM(D86:D87)</f>
        <v>2052115</v>
      </c>
      <c r="E88" s="20">
        <f aca="true" t="shared" si="12" ref="E88:M88">SUM(E86:E87)</f>
        <v>330088</v>
      </c>
      <c r="F88" s="20">
        <f t="shared" si="12"/>
        <v>1990766</v>
      </c>
      <c r="G88" s="20">
        <f t="shared" si="12"/>
        <v>857753</v>
      </c>
      <c r="H88" s="20">
        <f t="shared" si="12"/>
        <v>1593978</v>
      </c>
      <c r="I88" s="20">
        <f t="shared" si="12"/>
        <v>793301</v>
      </c>
      <c r="J88" s="20">
        <f t="shared" si="12"/>
        <v>1128951</v>
      </c>
      <c r="K88" s="20">
        <f t="shared" si="12"/>
        <v>563203</v>
      </c>
      <c r="L88" s="20">
        <f t="shared" si="12"/>
        <v>3299719</v>
      </c>
      <c r="M88" s="20">
        <f t="shared" si="12"/>
        <v>12609874</v>
      </c>
      <c r="N88" s="16"/>
      <c r="O88" s="16"/>
    </row>
    <row r="89" spans="1:15" s="1" customFormat="1" ht="12.75">
      <c r="A89" s="7"/>
      <c r="B89" s="8"/>
      <c r="C89" s="9"/>
      <c r="D89" s="22"/>
      <c r="E89" s="22"/>
      <c r="F89" s="22"/>
      <c r="G89" s="22"/>
      <c r="H89" s="22"/>
      <c r="I89" s="22"/>
      <c r="J89" s="22"/>
      <c r="K89" s="23"/>
      <c r="L89" s="24"/>
      <c r="M89" s="24"/>
      <c r="N89" s="2"/>
      <c r="O89" s="2"/>
    </row>
    <row r="90" spans="1:15" s="1" customFormat="1" ht="12.75" customHeight="1">
      <c r="A90" s="11"/>
      <c r="B90" s="11" t="s">
        <v>16</v>
      </c>
      <c r="C90" s="9"/>
      <c r="D90" s="25"/>
      <c r="E90" s="25"/>
      <c r="F90" s="25"/>
      <c r="G90" s="25"/>
      <c r="H90" s="25"/>
      <c r="I90" s="25"/>
      <c r="J90" s="25"/>
      <c r="K90" s="23"/>
      <c r="L90" s="24"/>
      <c r="M90" s="24"/>
      <c r="N90" s="2"/>
      <c r="O90" s="12"/>
    </row>
    <row r="91" spans="1:15" s="1" customFormat="1" ht="12.75">
      <c r="A91" s="13"/>
      <c r="B91" s="14"/>
      <c r="C91" s="15" t="s">
        <v>11</v>
      </c>
      <c r="D91" s="18">
        <f aca="true" t="shared" si="13" ref="D91:M91">D17</f>
        <v>-22866879</v>
      </c>
      <c r="E91" s="18">
        <f t="shared" si="13"/>
        <v>-3572042</v>
      </c>
      <c r="F91" s="18">
        <f t="shared" si="13"/>
        <v>-22127689</v>
      </c>
      <c r="G91" s="18">
        <f t="shared" si="13"/>
        <v>-9164822</v>
      </c>
      <c r="H91" s="18">
        <f t="shared" si="13"/>
        <v>-17446985</v>
      </c>
      <c r="I91" s="18">
        <f t="shared" si="13"/>
        <v>-8449314</v>
      </c>
      <c r="J91" s="18">
        <f t="shared" si="13"/>
        <v>-11358820</v>
      </c>
      <c r="K91" s="18">
        <f t="shared" si="13"/>
        <v>-6396876</v>
      </c>
      <c r="L91" s="18">
        <f t="shared" si="13"/>
        <v>-36164202</v>
      </c>
      <c r="M91" s="18">
        <f t="shared" si="13"/>
        <v>-137547629</v>
      </c>
      <c r="N91" s="16"/>
      <c r="O91" s="16"/>
    </row>
    <row r="92" spans="1:15" s="1" customFormat="1" ht="12.75" customHeight="1">
      <c r="A92" s="8"/>
      <c r="B92" s="14"/>
      <c r="C92" s="15" t="s">
        <v>20</v>
      </c>
      <c r="D92" s="31">
        <v>36642283</v>
      </c>
      <c r="E92" s="31">
        <v>5788803</v>
      </c>
      <c r="F92" s="31">
        <v>35491776</v>
      </c>
      <c r="G92" s="31">
        <v>14926255</v>
      </c>
      <c r="H92" s="31">
        <v>28149818</v>
      </c>
      <c r="I92" s="31">
        <v>13778053</v>
      </c>
      <c r="J92" s="31">
        <v>18948176</v>
      </c>
      <c r="K92" s="31">
        <v>10176427</v>
      </c>
      <c r="L92" s="31">
        <v>58319904</v>
      </c>
      <c r="M92" s="19">
        <f>SUM(D92:L92)</f>
        <v>222221495</v>
      </c>
      <c r="N92" s="16"/>
      <c r="O92" s="16"/>
    </row>
    <row r="93" spans="1:15" ht="12.75">
      <c r="A93" s="8"/>
      <c r="B93" s="14"/>
      <c r="C93" s="8" t="s">
        <v>21</v>
      </c>
      <c r="D93" s="20">
        <f>SUM(D91:D92)</f>
        <v>13775404</v>
      </c>
      <c r="E93" s="20">
        <f aca="true" t="shared" si="14" ref="E93:M93">SUM(E91:E92)</f>
        <v>2216761</v>
      </c>
      <c r="F93" s="20">
        <f t="shared" si="14"/>
        <v>13364087</v>
      </c>
      <c r="G93" s="20">
        <f t="shared" si="14"/>
        <v>5761433</v>
      </c>
      <c r="H93" s="20">
        <f t="shared" si="14"/>
        <v>10702833</v>
      </c>
      <c r="I93" s="20">
        <f t="shared" si="14"/>
        <v>5328739</v>
      </c>
      <c r="J93" s="20">
        <f t="shared" si="14"/>
        <v>7589356</v>
      </c>
      <c r="K93" s="20">
        <f t="shared" si="14"/>
        <v>3779551</v>
      </c>
      <c r="L93" s="20">
        <f t="shared" si="14"/>
        <v>22155702</v>
      </c>
      <c r="M93" s="20">
        <f t="shared" si="14"/>
        <v>84673866</v>
      </c>
      <c r="N93" s="16"/>
      <c r="O93" s="16"/>
    </row>
    <row r="94" spans="1:15" s="1" customFormat="1" ht="12.75">
      <c r="A94" s="7"/>
      <c r="B94" s="8"/>
      <c r="C94" s="9"/>
      <c r="D94" s="22"/>
      <c r="E94" s="22"/>
      <c r="F94" s="22"/>
      <c r="G94" s="22"/>
      <c r="H94" s="22"/>
      <c r="I94" s="22"/>
      <c r="J94" s="22"/>
      <c r="K94" s="22"/>
      <c r="L94" s="24"/>
      <c r="M94" s="24"/>
      <c r="N94" s="2"/>
      <c r="O94" s="2"/>
    </row>
    <row r="95" spans="1:15" s="1" customFormat="1" ht="12.75" customHeight="1">
      <c r="A95" s="11" t="s">
        <v>14</v>
      </c>
      <c r="B95" s="11"/>
      <c r="C95" s="9"/>
      <c r="D95" s="25"/>
      <c r="E95" s="25"/>
      <c r="F95" s="25"/>
      <c r="G95" s="25"/>
      <c r="H95" s="25"/>
      <c r="I95" s="25"/>
      <c r="J95" s="25"/>
      <c r="K95" s="22"/>
      <c r="L95" s="24"/>
      <c r="M95" s="24"/>
      <c r="N95" s="2"/>
      <c r="O95" s="12"/>
    </row>
    <row r="96" spans="1:15" s="1" customFormat="1" ht="12.75">
      <c r="A96" s="13"/>
      <c r="B96" s="14"/>
      <c r="C96" s="15" t="s">
        <v>11</v>
      </c>
      <c r="D96" s="18">
        <f aca="true" t="shared" si="15" ref="D96:M96">D22</f>
        <v>3217995</v>
      </c>
      <c r="E96" s="18">
        <f t="shared" si="15"/>
        <v>407356</v>
      </c>
      <c r="F96" s="18">
        <f t="shared" si="15"/>
        <v>1854145</v>
      </c>
      <c r="G96" s="18">
        <f t="shared" si="15"/>
        <v>2059662</v>
      </c>
      <c r="H96" s="18">
        <f t="shared" si="15"/>
        <v>6015488</v>
      </c>
      <c r="I96" s="18">
        <f t="shared" si="15"/>
        <v>1636598</v>
      </c>
      <c r="J96" s="18">
        <f t="shared" si="15"/>
        <v>3327192</v>
      </c>
      <c r="K96" s="18">
        <f t="shared" si="15"/>
        <v>1570970</v>
      </c>
      <c r="L96" s="18">
        <f t="shared" si="15"/>
        <v>7554551</v>
      </c>
      <c r="M96" s="18">
        <f t="shared" si="15"/>
        <v>27643957</v>
      </c>
      <c r="N96" s="16"/>
      <c r="O96" s="16"/>
    </row>
    <row r="97" spans="1:15" s="1" customFormat="1" ht="12.75" customHeight="1">
      <c r="A97" s="8"/>
      <c r="B97" s="14"/>
      <c r="C97" s="15" t="s">
        <v>20</v>
      </c>
      <c r="D97" s="31">
        <v>63243418</v>
      </c>
      <c r="E97" s="31">
        <v>9753261</v>
      </c>
      <c r="F97" s="31">
        <v>60450038</v>
      </c>
      <c r="G97" s="31">
        <v>28527451</v>
      </c>
      <c r="H97" s="31">
        <v>48921806</v>
      </c>
      <c r="I97" s="31">
        <v>23244316</v>
      </c>
      <c r="J97" s="31">
        <v>35603878</v>
      </c>
      <c r="K97" s="31">
        <v>18713944</v>
      </c>
      <c r="L97" s="31">
        <v>112075791</v>
      </c>
      <c r="M97" s="27">
        <f>SUM(D97:L97)</f>
        <v>400533903</v>
      </c>
      <c r="N97" s="16"/>
      <c r="O97" s="16"/>
    </row>
    <row r="98" spans="1:15" ht="12.75">
      <c r="A98" s="8"/>
      <c r="B98" s="14"/>
      <c r="C98" s="8" t="s">
        <v>21</v>
      </c>
      <c r="D98" s="20">
        <f>SUM(D96:D97)</f>
        <v>66461413</v>
      </c>
      <c r="E98" s="20">
        <f aca="true" t="shared" si="16" ref="E98:M98">SUM(E96:E97)</f>
        <v>10160617</v>
      </c>
      <c r="F98" s="20">
        <f t="shared" si="16"/>
        <v>62304183</v>
      </c>
      <c r="G98" s="20">
        <f t="shared" si="16"/>
        <v>30587113</v>
      </c>
      <c r="H98" s="20">
        <f t="shared" si="16"/>
        <v>54937294</v>
      </c>
      <c r="I98" s="20">
        <f t="shared" si="16"/>
        <v>24880914</v>
      </c>
      <c r="J98" s="20">
        <f t="shared" si="16"/>
        <v>38931070</v>
      </c>
      <c r="K98" s="20">
        <f t="shared" si="16"/>
        <v>20284914</v>
      </c>
      <c r="L98" s="20">
        <f t="shared" si="16"/>
        <v>119630342</v>
      </c>
      <c r="M98" s="20">
        <f t="shared" si="16"/>
        <v>428177860</v>
      </c>
      <c r="N98" s="16"/>
      <c r="O98" s="16"/>
    </row>
    <row r="99" spans="1:15" s="1" customFormat="1" ht="12.75">
      <c r="A99" s="7"/>
      <c r="B99" s="8"/>
      <c r="C99" s="9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2"/>
      <c r="O99" s="2"/>
    </row>
    <row r="100" spans="1:15" s="1" customFormat="1" ht="12.75" customHeight="1">
      <c r="A100" s="11"/>
      <c r="B100" s="11" t="s">
        <v>15</v>
      </c>
      <c r="C100" s="9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"/>
      <c r="O100" s="12"/>
    </row>
    <row r="101" spans="1:15" s="1" customFormat="1" ht="12.75">
      <c r="A101" s="13"/>
      <c r="B101" s="14"/>
      <c r="C101" s="15" t="s">
        <v>11</v>
      </c>
      <c r="D101" s="18">
        <f aca="true" t="shared" si="17" ref="D101:M101">D27</f>
        <v>402153</v>
      </c>
      <c r="E101" s="18">
        <f t="shared" si="17"/>
        <v>51169</v>
      </c>
      <c r="F101" s="18">
        <f t="shared" si="17"/>
        <v>231055</v>
      </c>
      <c r="G101" s="18">
        <f t="shared" si="17"/>
        <v>259386</v>
      </c>
      <c r="H101" s="18">
        <f t="shared" si="17"/>
        <v>761093</v>
      </c>
      <c r="I101" s="18">
        <f t="shared" si="17"/>
        <v>206562</v>
      </c>
      <c r="J101" s="18">
        <f t="shared" si="17"/>
        <v>420937</v>
      </c>
      <c r="K101" s="18">
        <f t="shared" si="17"/>
        <v>198615</v>
      </c>
      <c r="L101" s="18">
        <f t="shared" si="17"/>
        <v>939783</v>
      </c>
      <c r="M101" s="18">
        <f t="shared" si="17"/>
        <v>3470753</v>
      </c>
      <c r="N101" s="16"/>
      <c r="O101" s="16"/>
    </row>
    <row r="102" spans="1:15" s="1" customFormat="1" ht="12.75" customHeight="1">
      <c r="A102" s="8"/>
      <c r="B102" s="14"/>
      <c r="C102" s="15" t="s">
        <v>20</v>
      </c>
      <c r="D102" s="31">
        <v>8095157</v>
      </c>
      <c r="E102" s="31">
        <v>1248417</v>
      </c>
      <c r="F102" s="31">
        <v>7737605</v>
      </c>
      <c r="G102" s="31">
        <v>3651514</v>
      </c>
      <c r="H102" s="31">
        <v>6261991</v>
      </c>
      <c r="I102" s="31">
        <v>2975273</v>
      </c>
      <c r="J102" s="31">
        <v>4557296</v>
      </c>
      <c r="K102" s="31">
        <v>2395385</v>
      </c>
      <c r="L102" s="31">
        <v>14345701</v>
      </c>
      <c r="M102" s="19">
        <f>SUM(D102:L102)</f>
        <v>51268339</v>
      </c>
      <c r="N102" s="16"/>
      <c r="O102" s="16"/>
    </row>
    <row r="103" spans="1:15" ht="12.75">
      <c r="A103" s="8"/>
      <c r="B103" s="14"/>
      <c r="C103" s="8" t="s">
        <v>21</v>
      </c>
      <c r="D103" s="20">
        <f>SUM(D101:D102)</f>
        <v>8497310</v>
      </c>
      <c r="E103" s="20">
        <f aca="true" t="shared" si="18" ref="E103:M103">SUM(E101:E102)</f>
        <v>1299586</v>
      </c>
      <c r="F103" s="20">
        <f t="shared" si="18"/>
        <v>7968660</v>
      </c>
      <c r="G103" s="20">
        <f t="shared" si="18"/>
        <v>3910900</v>
      </c>
      <c r="H103" s="20">
        <f t="shared" si="18"/>
        <v>7023084</v>
      </c>
      <c r="I103" s="20">
        <f t="shared" si="18"/>
        <v>3181835</v>
      </c>
      <c r="J103" s="20">
        <f t="shared" si="18"/>
        <v>4978233</v>
      </c>
      <c r="K103" s="20">
        <f t="shared" si="18"/>
        <v>2594000</v>
      </c>
      <c r="L103" s="20">
        <f t="shared" si="18"/>
        <v>15285484</v>
      </c>
      <c r="M103" s="20">
        <f t="shared" si="18"/>
        <v>54739092</v>
      </c>
      <c r="N103" s="16"/>
      <c r="O103" s="16"/>
    </row>
    <row r="104" spans="1:15" s="1" customFormat="1" ht="12.75">
      <c r="A104" s="7"/>
      <c r="B104" s="8"/>
      <c r="C104" s="9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"/>
      <c r="O104" s="2"/>
    </row>
    <row r="105" spans="1:15" s="1" customFormat="1" ht="12.75" customHeight="1">
      <c r="A105" s="11"/>
      <c r="B105" s="11" t="s">
        <v>16</v>
      </c>
      <c r="C105" s="9"/>
      <c r="D105" s="25"/>
      <c r="E105" s="25"/>
      <c r="F105" s="25"/>
      <c r="G105" s="25"/>
      <c r="H105" s="25"/>
      <c r="I105" s="25"/>
      <c r="J105" s="25"/>
      <c r="K105" s="22"/>
      <c r="L105" s="24"/>
      <c r="M105" s="24"/>
      <c r="N105" s="2"/>
      <c r="O105" s="12"/>
    </row>
    <row r="106" spans="1:15" s="1" customFormat="1" ht="12.75">
      <c r="A106" s="13"/>
      <c r="B106" s="14"/>
      <c r="C106" s="15" t="s">
        <v>11</v>
      </c>
      <c r="D106" s="18">
        <f aca="true" t="shared" si="19" ref="D106:M106">D32</f>
        <v>2815842</v>
      </c>
      <c r="E106" s="18">
        <f t="shared" si="19"/>
        <v>356187</v>
      </c>
      <c r="F106" s="18">
        <f t="shared" si="19"/>
        <v>1623090</v>
      </c>
      <c r="G106" s="18">
        <f t="shared" si="19"/>
        <v>1800276</v>
      </c>
      <c r="H106" s="18">
        <f t="shared" si="19"/>
        <v>5254395</v>
      </c>
      <c r="I106" s="18">
        <f t="shared" si="19"/>
        <v>1430036</v>
      </c>
      <c r="J106" s="18">
        <f t="shared" si="19"/>
        <v>2906255</v>
      </c>
      <c r="K106" s="18">
        <f t="shared" si="19"/>
        <v>1372355</v>
      </c>
      <c r="L106" s="18">
        <f t="shared" si="19"/>
        <v>6614768</v>
      </c>
      <c r="M106" s="18">
        <f t="shared" si="19"/>
        <v>24173204</v>
      </c>
      <c r="N106" s="16"/>
      <c r="O106" s="16"/>
    </row>
    <row r="107" spans="1:15" s="1" customFormat="1" ht="12.75" customHeight="1">
      <c r="A107" s="8"/>
      <c r="B107" s="14"/>
      <c r="C107" s="15" t="s">
        <v>20</v>
      </c>
      <c r="D107" s="31">
        <v>55148261</v>
      </c>
      <c r="E107" s="31">
        <v>8504844</v>
      </c>
      <c r="F107" s="31">
        <v>52712433</v>
      </c>
      <c r="G107" s="31">
        <v>24875937</v>
      </c>
      <c r="H107" s="31">
        <v>42659815</v>
      </c>
      <c r="I107" s="31">
        <v>20269043</v>
      </c>
      <c r="J107" s="31">
        <v>31046582</v>
      </c>
      <c r="K107" s="31">
        <v>16318559</v>
      </c>
      <c r="L107" s="31">
        <v>97730090</v>
      </c>
      <c r="M107" s="19">
        <f>SUM(D107:L107)</f>
        <v>349265564</v>
      </c>
      <c r="N107" s="16"/>
      <c r="O107" s="16"/>
    </row>
    <row r="108" spans="1:15" ht="12.75" customHeight="1">
      <c r="A108" s="8"/>
      <c r="B108" s="14"/>
      <c r="C108" s="8" t="s">
        <v>21</v>
      </c>
      <c r="D108" s="20">
        <f>SUM(D106:D107)</f>
        <v>57964103</v>
      </c>
      <c r="E108" s="20">
        <f aca="true" t="shared" si="20" ref="E108:M108">SUM(E106:E107)</f>
        <v>8861031</v>
      </c>
      <c r="F108" s="20">
        <f t="shared" si="20"/>
        <v>54335523</v>
      </c>
      <c r="G108" s="20">
        <f t="shared" si="20"/>
        <v>26676213</v>
      </c>
      <c r="H108" s="20">
        <f t="shared" si="20"/>
        <v>47914210</v>
      </c>
      <c r="I108" s="20">
        <f t="shared" si="20"/>
        <v>21699079</v>
      </c>
      <c r="J108" s="20">
        <f t="shared" si="20"/>
        <v>33952837</v>
      </c>
      <c r="K108" s="20">
        <f t="shared" si="20"/>
        <v>17690914</v>
      </c>
      <c r="L108" s="20">
        <f t="shared" si="20"/>
        <v>104344858</v>
      </c>
      <c r="M108" s="20">
        <f t="shared" si="20"/>
        <v>373438768</v>
      </c>
      <c r="N108" s="16"/>
      <c r="O108" s="16"/>
    </row>
    <row r="115" spans="3:15" s="1" customFormat="1" ht="12.75" customHeight="1">
      <c r="C115" s="2"/>
      <c r="D115" s="28" t="s">
        <v>0</v>
      </c>
      <c r="E115" s="28" t="s">
        <v>1</v>
      </c>
      <c r="F115" s="28" t="s">
        <v>2</v>
      </c>
      <c r="G115" s="28" t="s">
        <v>3</v>
      </c>
      <c r="H115" s="29" t="s">
        <v>4</v>
      </c>
      <c r="I115" s="29" t="s">
        <v>5</v>
      </c>
      <c r="J115" s="29" t="s">
        <v>6</v>
      </c>
      <c r="K115" s="29" t="s">
        <v>7</v>
      </c>
      <c r="L115" s="28" t="s">
        <v>8</v>
      </c>
      <c r="M115" s="28" t="s">
        <v>9</v>
      </c>
      <c r="N115" s="2"/>
      <c r="O115" s="2"/>
    </row>
    <row r="116" spans="3:15" s="1" customFormat="1" ht="12.75" customHeight="1">
      <c r="C116" s="2"/>
      <c r="D116" s="30" t="s">
        <v>18</v>
      </c>
      <c r="E116" s="24"/>
      <c r="F116" s="24"/>
      <c r="G116" s="24"/>
      <c r="H116" s="22"/>
      <c r="I116" s="22"/>
      <c r="J116" s="22"/>
      <c r="K116" s="22"/>
      <c r="L116" s="24"/>
      <c r="M116" s="24"/>
      <c r="N116" s="2"/>
      <c r="O116" s="2"/>
    </row>
    <row r="117" spans="3:15" s="1" customFormat="1" ht="12.75" customHeight="1">
      <c r="C117" s="2"/>
      <c r="D117" s="30"/>
      <c r="E117" s="24"/>
      <c r="F117" s="24"/>
      <c r="G117" s="24"/>
      <c r="H117" s="22"/>
      <c r="I117" s="22"/>
      <c r="J117" s="22"/>
      <c r="K117" s="22"/>
      <c r="L117" s="24"/>
      <c r="M117" s="24"/>
      <c r="N117" s="2"/>
      <c r="O117" s="2"/>
    </row>
    <row r="118" spans="1:15" s="1" customFormat="1" ht="12.75" customHeight="1">
      <c r="A118" s="11" t="s">
        <v>19</v>
      </c>
      <c r="B118" s="11"/>
      <c r="C118" s="9"/>
      <c r="D118" s="25"/>
      <c r="E118" s="25"/>
      <c r="F118" s="25"/>
      <c r="G118" s="25"/>
      <c r="H118" s="25"/>
      <c r="I118" s="25"/>
      <c r="J118" s="25"/>
      <c r="K118" s="22"/>
      <c r="L118" s="24"/>
      <c r="M118" s="24"/>
      <c r="N118" s="2"/>
      <c r="O118" s="12"/>
    </row>
    <row r="119" spans="1:15" s="1" customFormat="1" ht="12.75">
      <c r="A119" s="13"/>
      <c r="B119" s="14"/>
      <c r="C119" s="15" t="s">
        <v>11</v>
      </c>
      <c r="D119" s="18">
        <f aca="true" t="shared" si="21" ref="D119:M119">D45</f>
        <v>0</v>
      </c>
      <c r="E119" s="18">
        <f t="shared" si="21"/>
        <v>0</v>
      </c>
      <c r="F119" s="18">
        <f t="shared" si="21"/>
        <v>0</v>
      </c>
      <c r="G119" s="18">
        <f t="shared" si="21"/>
        <v>0</v>
      </c>
      <c r="H119" s="18">
        <f t="shared" si="21"/>
        <v>0</v>
      </c>
      <c r="I119" s="18">
        <f t="shared" si="21"/>
        <v>0</v>
      </c>
      <c r="J119" s="18">
        <f t="shared" si="21"/>
        <v>0</v>
      </c>
      <c r="K119" s="18">
        <f t="shared" si="21"/>
        <v>0</v>
      </c>
      <c r="L119" s="18">
        <f t="shared" si="21"/>
        <v>0</v>
      </c>
      <c r="M119" s="18">
        <f t="shared" si="21"/>
        <v>0</v>
      </c>
      <c r="N119" s="16"/>
      <c r="O119" s="16"/>
    </row>
    <row r="120" spans="1:15" s="1" customFormat="1" ht="12.75" customHeight="1">
      <c r="A120" s="8"/>
      <c r="B120" s="14"/>
      <c r="C120" s="15" t="s">
        <v>20</v>
      </c>
      <c r="D120" s="19">
        <v>85356</v>
      </c>
      <c r="E120" s="19">
        <v>13477</v>
      </c>
      <c r="F120" s="19">
        <v>82635</v>
      </c>
      <c r="G120" s="19">
        <v>34761</v>
      </c>
      <c r="H120" s="19">
        <v>65560</v>
      </c>
      <c r="I120" s="19">
        <v>32085</v>
      </c>
      <c r="J120" s="19">
        <v>44109</v>
      </c>
      <c r="K120" s="19">
        <v>23690</v>
      </c>
      <c r="L120" s="19">
        <v>135800</v>
      </c>
      <c r="M120" s="27">
        <f>SUM(D120:L120)</f>
        <v>517473</v>
      </c>
      <c r="N120" s="16"/>
      <c r="O120" s="16"/>
    </row>
    <row r="121" spans="1:15" ht="12.75">
      <c r="A121" s="8"/>
      <c r="B121" s="14"/>
      <c r="C121" s="8" t="s">
        <v>21</v>
      </c>
      <c r="D121" s="20">
        <f>SUM(D119:D120)</f>
        <v>85356</v>
      </c>
      <c r="E121" s="20">
        <f aca="true" t="shared" si="22" ref="E121:M121">SUM(E119:E120)</f>
        <v>13477</v>
      </c>
      <c r="F121" s="20">
        <f t="shared" si="22"/>
        <v>82635</v>
      </c>
      <c r="G121" s="20">
        <f t="shared" si="22"/>
        <v>34761</v>
      </c>
      <c r="H121" s="20">
        <f t="shared" si="22"/>
        <v>65560</v>
      </c>
      <c r="I121" s="20">
        <f t="shared" si="22"/>
        <v>32085</v>
      </c>
      <c r="J121" s="20">
        <f t="shared" si="22"/>
        <v>44109</v>
      </c>
      <c r="K121" s="20">
        <f t="shared" si="22"/>
        <v>23690</v>
      </c>
      <c r="L121" s="20">
        <f t="shared" si="22"/>
        <v>135800</v>
      </c>
      <c r="M121" s="20">
        <f t="shared" si="22"/>
        <v>517473</v>
      </c>
      <c r="N121" s="16"/>
      <c r="O121" s="16"/>
    </row>
    <row r="122" spans="1:15" s="1" customFormat="1" ht="12.75">
      <c r="A122" s="7"/>
      <c r="B122" s="8"/>
      <c r="C122" s="9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2"/>
      <c r="O122" s="2"/>
    </row>
    <row r="123" spans="1:15" s="1" customFormat="1" ht="12.75" customHeight="1">
      <c r="A123" s="11"/>
      <c r="B123" s="11" t="s">
        <v>15</v>
      </c>
      <c r="C123" s="9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"/>
      <c r="O123" s="12"/>
    </row>
    <row r="124" spans="1:15" s="1" customFormat="1" ht="12.75">
      <c r="A124" s="13"/>
      <c r="B124" s="14"/>
      <c r="C124" s="15" t="s">
        <v>11</v>
      </c>
      <c r="D124" s="18">
        <f aca="true" t="shared" si="23" ref="D124:M124">D50</f>
        <v>0</v>
      </c>
      <c r="E124" s="18">
        <f t="shared" si="23"/>
        <v>0</v>
      </c>
      <c r="F124" s="18">
        <f t="shared" si="23"/>
        <v>0</v>
      </c>
      <c r="G124" s="18">
        <f t="shared" si="23"/>
        <v>0</v>
      </c>
      <c r="H124" s="18">
        <f t="shared" si="23"/>
        <v>0</v>
      </c>
      <c r="I124" s="18">
        <f t="shared" si="23"/>
        <v>0</v>
      </c>
      <c r="J124" s="18">
        <f t="shared" si="23"/>
        <v>0</v>
      </c>
      <c r="K124" s="18">
        <f t="shared" si="23"/>
        <v>0</v>
      </c>
      <c r="L124" s="18">
        <f t="shared" si="23"/>
        <v>0</v>
      </c>
      <c r="M124" s="18">
        <f t="shared" si="23"/>
        <v>0</v>
      </c>
      <c r="N124" s="16"/>
      <c r="O124" s="16"/>
    </row>
    <row r="125" spans="1:15" s="1" customFormat="1" ht="12.75" customHeight="1">
      <c r="A125" s="8"/>
      <c r="B125" s="14"/>
      <c r="C125" s="15" t="s">
        <v>20</v>
      </c>
      <c r="D125" s="19">
        <v>10926</v>
      </c>
      <c r="E125" s="19">
        <v>1725</v>
      </c>
      <c r="F125" s="19">
        <v>10577</v>
      </c>
      <c r="G125" s="19">
        <v>4449</v>
      </c>
      <c r="H125" s="19">
        <v>8392</v>
      </c>
      <c r="I125" s="19">
        <v>4107</v>
      </c>
      <c r="J125" s="19">
        <v>5646</v>
      </c>
      <c r="K125" s="19">
        <v>3032</v>
      </c>
      <c r="L125" s="19">
        <v>17382</v>
      </c>
      <c r="M125" s="19">
        <f>SUM(D125:L125)</f>
        <v>66236</v>
      </c>
      <c r="N125" s="16"/>
      <c r="O125" s="16"/>
    </row>
    <row r="126" spans="1:15" ht="12.75">
      <c r="A126" s="8"/>
      <c r="B126" s="14"/>
      <c r="C126" s="8" t="s">
        <v>21</v>
      </c>
      <c r="D126" s="20">
        <f>SUM(D124:D125)</f>
        <v>10926</v>
      </c>
      <c r="E126" s="20">
        <f aca="true" t="shared" si="24" ref="E126:M126">SUM(E124:E125)</f>
        <v>1725</v>
      </c>
      <c r="F126" s="20">
        <f t="shared" si="24"/>
        <v>10577</v>
      </c>
      <c r="G126" s="20">
        <f t="shared" si="24"/>
        <v>4449</v>
      </c>
      <c r="H126" s="20">
        <f t="shared" si="24"/>
        <v>8392</v>
      </c>
      <c r="I126" s="20">
        <f t="shared" si="24"/>
        <v>4107</v>
      </c>
      <c r="J126" s="20">
        <f t="shared" si="24"/>
        <v>5646</v>
      </c>
      <c r="K126" s="20">
        <f t="shared" si="24"/>
        <v>3032</v>
      </c>
      <c r="L126" s="20">
        <f t="shared" si="24"/>
        <v>17382</v>
      </c>
      <c r="M126" s="20">
        <f t="shared" si="24"/>
        <v>66236</v>
      </c>
      <c r="N126" s="16"/>
      <c r="O126" s="16"/>
    </row>
    <row r="127" spans="1:15" s="1" customFormat="1" ht="12.75">
      <c r="A127" s="7"/>
      <c r="B127" s="8"/>
      <c r="C127" s="9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"/>
      <c r="O127" s="2"/>
    </row>
    <row r="128" spans="1:15" s="1" customFormat="1" ht="12.75" customHeight="1">
      <c r="A128" s="11"/>
      <c r="B128" s="11" t="s">
        <v>16</v>
      </c>
      <c r="C128" s="9"/>
      <c r="D128" s="25"/>
      <c r="E128" s="25"/>
      <c r="F128" s="25"/>
      <c r="G128" s="25"/>
      <c r="H128" s="25"/>
      <c r="I128" s="25"/>
      <c r="J128" s="25"/>
      <c r="K128" s="22"/>
      <c r="L128" s="24"/>
      <c r="M128" s="24"/>
      <c r="N128" s="2"/>
      <c r="O128" s="12"/>
    </row>
    <row r="129" spans="1:15" s="1" customFormat="1" ht="12.75">
      <c r="A129" s="13"/>
      <c r="B129" s="14"/>
      <c r="C129" s="15" t="s">
        <v>11</v>
      </c>
      <c r="D129" s="18">
        <f aca="true" t="shared" si="25" ref="D129:M129">D55</f>
        <v>0</v>
      </c>
      <c r="E129" s="18">
        <f t="shared" si="25"/>
        <v>0</v>
      </c>
      <c r="F129" s="18">
        <f t="shared" si="25"/>
        <v>0</v>
      </c>
      <c r="G129" s="18">
        <f t="shared" si="25"/>
        <v>0</v>
      </c>
      <c r="H129" s="18">
        <f t="shared" si="25"/>
        <v>0</v>
      </c>
      <c r="I129" s="18">
        <f t="shared" si="25"/>
        <v>0</v>
      </c>
      <c r="J129" s="18">
        <f t="shared" si="25"/>
        <v>0</v>
      </c>
      <c r="K129" s="18">
        <f t="shared" si="25"/>
        <v>0</v>
      </c>
      <c r="L129" s="18">
        <f t="shared" si="25"/>
        <v>0</v>
      </c>
      <c r="M129" s="18">
        <f t="shared" si="25"/>
        <v>0</v>
      </c>
      <c r="N129" s="16"/>
      <c r="O129" s="16"/>
    </row>
    <row r="130" spans="1:15" s="1" customFormat="1" ht="12.75" customHeight="1">
      <c r="A130" s="8"/>
      <c r="B130" s="14"/>
      <c r="C130" s="15" t="s">
        <v>20</v>
      </c>
      <c r="D130" s="19">
        <v>74430</v>
      </c>
      <c r="E130" s="19">
        <v>11752</v>
      </c>
      <c r="F130" s="19">
        <v>72058</v>
      </c>
      <c r="G130" s="19">
        <v>30312</v>
      </c>
      <c r="H130" s="19">
        <v>57168</v>
      </c>
      <c r="I130" s="19">
        <v>27978</v>
      </c>
      <c r="J130" s="19">
        <v>38463</v>
      </c>
      <c r="K130" s="19">
        <v>20658</v>
      </c>
      <c r="L130" s="19">
        <v>118418</v>
      </c>
      <c r="M130" s="19">
        <f>SUM(D130:L130)</f>
        <v>451237</v>
      </c>
      <c r="N130" s="16"/>
      <c r="O130" s="16"/>
    </row>
    <row r="131" spans="1:15" ht="12.75" customHeight="1">
      <c r="A131" s="8"/>
      <c r="B131" s="14"/>
      <c r="C131" s="8" t="s">
        <v>21</v>
      </c>
      <c r="D131" s="20">
        <f>SUM(D129:D130)</f>
        <v>74430</v>
      </c>
      <c r="E131" s="20">
        <f aca="true" t="shared" si="26" ref="E131:M131">SUM(E129:E130)</f>
        <v>11752</v>
      </c>
      <c r="F131" s="20">
        <f t="shared" si="26"/>
        <v>72058</v>
      </c>
      <c r="G131" s="20">
        <f t="shared" si="26"/>
        <v>30312</v>
      </c>
      <c r="H131" s="20">
        <f t="shared" si="26"/>
        <v>57168</v>
      </c>
      <c r="I131" s="20">
        <f t="shared" si="26"/>
        <v>27978</v>
      </c>
      <c r="J131" s="20">
        <f t="shared" si="26"/>
        <v>38463</v>
      </c>
      <c r="K131" s="20">
        <f t="shared" si="26"/>
        <v>20658</v>
      </c>
      <c r="L131" s="20">
        <f t="shared" si="26"/>
        <v>118418</v>
      </c>
      <c r="M131" s="20">
        <f t="shared" si="26"/>
        <v>451237</v>
      </c>
      <c r="N131" s="16"/>
      <c r="O131" s="16"/>
    </row>
    <row r="132" spans="1:15" ht="12.75" customHeight="1">
      <c r="A132" s="8"/>
      <c r="B132" s="14"/>
      <c r="C132" s="8"/>
      <c r="D132" s="20"/>
      <c r="E132" s="20"/>
      <c r="F132" s="20"/>
      <c r="G132" s="20"/>
      <c r="H132" s="20"/>
      <c r="I132" s="20"/>
      <c r="J132" s="20"/>
      <c r="K132" s="20"/>
      <c r="L132" s="20"/>
      <c r="M132" s="21"/>
      <c r="N132" s="16"/>
      <c r="O132" s="16"/>
    </row>
  </sheetData>
  <sheetProtection/>
  <printOptions gridLines="1"/>
  <pageMargins left="0.4724409448818898" right="0.3937007874015748" top="0.984251968503937" bottom="0.984251968503937" header="0.5118110236220472" footer="0.5118110236220472"/>
  <pageSetup orientation="landscape" paperSize="9" scale="95" r:id="rId1"/>
  <headerFooter alignWithMargins="0">
    <oddHeader>&amp;CErtragsanteile der GEMEINDEN
Gegenüberstellung Vorschüsse 2016 - Zwischenabrechnung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Bundesrechenamt</dc:creator>
  <cp:keywords/>
  <dc:description/>
  <cp:lastModifiedBy>gruberer</cp:lastModifiedBy>
  <cp:lastPrinted>2014-01-22T13:46:26Z</cp:lastPrinted>
  <dcterms:created xsi:type="dcterms:W3CDTF">2000-12-18T12:38:18Z</dcterms:created>
  <dcterms:modified xsi:type="dcterms:W3CDTF">2017-03-02T07:23:28Z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USTOMIZATIONRESSORTBMF@103.2800:RecipientsBMF">
    <vt:lpwstr/>
  </property>
  <property fmtid="{D5CDD505-2E9C-101B-9397-08002B2CF9AE}" pid="3" name="FSC#CUSTOMIZATIONRESSORTBMF@103.2800:RecipientsEmailBMF">
    <vt:lpwstr/>
  </property>
  <property fmtid="{D5CDD505-2E9C-101B-9397-08002B2CF9AE}" pid="4" name="FSC#EIBPRECONFIG@1.1001:EIBInternalApprovedAt">
    <vt:lpwstr/>
  </property>
  <property fmtid="{D5CDD505-2E9C-101B-9397-08002B2CF9AE}" pid="5" name="FSC#EIBPRECONFIG@1.1001:EIBInternalApprovedBy">
    <vt:lpwstr/>
  </property>
  <property fmtid="{D5CDD505-2E9C-101B-9397-08002B2CF9AE}" pid="6" name="FSC#EIBPRECONFIG@1.1001:EIBInternalApprovedByPostTitle">
    <vt:lpwstr/>
  </property>
  <property fmtid="{D5CDD505-2E9C-101B-9397-08002B2CF9AE}" pid="7" name="FSC#EIBPRECONFIG@1.1001:EIBSettlementApprovedBy">
    <vt:lpwstr/>
  </property>
  <property fmtid="{D5CDD505-2E9C-101B-9397-08002B2CF9AE}" pid="8" name="FSC#EIBPRECONFIG@1.1001:EIBSettlementApprovedByPostTitle">
    <vt:lpwstr/>
  </property>
  <property fmtid="{D5CDD505-2E9C-101B-9397-08002B2CF9AE}" pid="9" name="FSC#EIBPRECONFIG@1.1001:EIBApprovedAt">
    <vt:lpwstr/>
  </property>
  <property fmtid="{D5CDD505-2E9C-101B-9397-08002B2CF9AE}" pid="10" name="FSC#EIBPRECONFIG@1.1001:EIBApprovedBy">
    <vt:lpwstr/>
  </property>
  <property fmtid="{D5CDD505-2E9C-101B-9397-08002B2CF9AE}" pid="11" name="FSC#EIBPRECONFIG@1.1001:EIBApprovedBySubst">
    <vt:lpwstr/>
  </property>
  <property fmtid="{D5CDD505-2E9C-101B-9397-08002B2CF9AE}" pid="12" name="FSC#EIBPRECONFIG@1.1001:EIBApprovedByTitle">
    <vt:lpwstr/>
  </property>
  <property fmtid="{D5CDD505-2E9C-101B-9397-08002B2CF9AE}" pid="13" name="FSC#EIBPRECONFIG@1.1001:EIBApprovedByPostTitle">
    <vt:lpwstr/>
  </property>
  <property fmtid="{D5CDD505-2E9C-101B-9397-08002B2CF9AE}" pid="14" name="FSC#EIBPRECONFIG@1.1001:EIBDepartment">
    <vt:lpwstr>BMF - II/3 (II/3)</vt:lpwstr>
  </property>
  <property fmtid="{D5CDD505-2E9C-101B-9397-08002B2CF9AE}" pid="15" name="FSC#EIBPRECONFIG@1.1001:EIBDispatchedBy">
    <vt:lpwstr/>
  </property>
  <property fmtid="{D5CDD505-2E9C-101B-9397-08002B2CF9AE}" pid="16" name="FSC#EIBPRECONFIG@1.1001:EIBDispatchedByPostTitle">
    <vt:lpwstr/>
  </property>
  <property fmtid="{D5CDD505-2E9C-101B-9397-08002B2CF9AE}" pid="17" name="FSC#EIBPRECONFIG@1.1001:ExtRefInc">
    <vt:lpwstr/>
  </property>
  <property fmtid="{D5CDD505-2E9C-101B-9397-08002B2CF9AE}" pid="18" name="FSC#EIBPRECONFIG@1.1001:IncomingAddrdate">
    <vt:lpwstr/>
  </property>
  <property fmtid="{D5CDD505-2E9C-101B-9397-08002B2CF9AE}" pid="19" name="FSC#EIBPRECONFIG@1.1001:IncomingDelivery">
    <vt:lpwstr/>
  </property>
  <property fmtid="{D5CDD505-2E9C-101B-9397-08002B2CF9AE}" pid="20" name="FSC#EIBPRECONFIG@1.1001:OwnerEmail">
    <vt:lpwstr>Erwin.Gruber@bmf.gv.at</vt:lpwstr>
  </property>
  <property fmtid="{D5CDD505-2E9C-101B-9397-08002B2CF9AE}" pid="21" name="FSC#EIBPRECONFIG@1.1001:OUEmail">
    <vt:lpwstr>Post.ii-3@bmf.gv.at</vt:lpwstr>
  </property>
  <property fmtid="{D5CDD505-2E9C-101B-9397-08002B2CF9AE}" pid="22" name="FSC#EIBPRECONFIG@1.1001:OwnerGender">
    <vt:lpwstr>Männlich</vt:lpwstr>
  </property>
  <property fmtid="{D5CDD505-2E9C-101B-9397-08002B2CF9AE}" pid="23" name="FSC#EIBPRECONFIG@1.1001:Priority">
    <vt:lpwstr>Nein</vt:lpwstr>
  </property>
  <property fmtid="{D5CDD505-2E9C-101B-9397-08002B2CF9AE}" pid="24" name="FSC#EIBPRECONFIG@1.1001:PreviousFiles">
    <vt:lpwstr/>
  </property>
  <property fmtid="{D5CDD505-2E9C-101B-9397-08002B2CF9AE}" pid="25" name="FSC#EIBPRECONFIG@1.1001:NextFiles">
    <vt:lpwstr>BMF-111112/0019-II/3/2017
BMF-111112/0020-II/3/2017</vt:lpwstr>
  </property>
  <property fmtid="{D5CDD505-2E9C-101B-9397-08002B2CF9AE}" pid="26" name="FSC#EIBPRECONFIG@1.1001:RelatedFiles">
    <vt:lpwstr/>
  </property>
  <property fmtid="{D5CDD505-2E9C-101B-9397-08002B2CF9AE}" pid="27" name="FSC#EIBPRECONFIG@1.1001:CompletedOrdinals">
    <vt:lpwstr/>
  </property>
  <property fmtid="{D5CDD505-2E9C-101B-9397-08002B2CF9AE}" pid="28" name="FSC#EIBPRECONFIG@1.1001:NrAttachments">
    <vt:lpwstr/>
  </property>
  <property fmtid="{D5CDD505-2E9C-101B-9397-08002B2CF9AE}" pid="29" name="FSC#EIBPRECONFIG@1.1001:Attachments">
    <vt:lpwstr/>
  </property>
  <property fmtid="{D5CDD505-2E9C-101B-9397-08002B2CF9AE}" pid="30" name="FSC#EIBPRECONFIG@1.1001:SubjectArea">
    <vt:lpwstr>Ertragsanteile, Zweckzuschüsse, Finanzzuweisungen</vt:lpwstr>
  </property>
  <property fmtid="{D5CDD505-2E9C-101B-9397-08002B2CF9AE}" pid="31" name="FSC#EIBPRECONFIG@1.1001:Recipients">
    <vt:lpwstr/>
  </property>
  <property fmtid="{D5CDD505-2E9C-101B-9397-08002B2CF9AE}" pid="32" name="FSC#EIBPRECONFIG@1.1001:Classified">
    <vt:lpwstr/>
  </property>
  <property fmtid="{D5CDD505-2E9C-101B-9397-08002B2CF9AE}" pid="33" name="FSC#EIBPRECONFIG@1.1001:Deadline">
    <vt:lpwstr/>
  </property>
  <property fmtid="{D5CDD505-2E9C-101B-9397-08002B2CF9AE}" pid="34" name="FSC#EIBPRECONFIG@1.1001:SettlementSubj">
    <vt:lpwstr/>
  </property>
  <property fmtid="{D5CDD505-2E9C-101B-9397-08002B2CF9AE}" pid="35" name="FSC#EIBPRECONFIG@1.1001:OUAddr">
    <vt:lpwstr>Johannesgasse 5 , 1010 Wien</vt:lpwstr>
  </property>
  <property fmtid="{D5CDD505-2E9C-101B-9397-08002B2CF9AE}" pid="36" name="FSC#EIBPRECONFIG@1.1001:OUDescr">
    <vt:lpwstr/>
  </property>
  <property fmtid="{D5CDD505-2E9C-101B-9397-08002B2CF9AE}" pid="37" name="FSC#EIBPRECONFIG@1.1001:Signatures">
    <vt:lpwstr/>
  </property>
  <property fmtid="{D5CDD505-2E9C-101B-9397-08002B2CF9AE}" pid="38" name="FSC#EIBPRECONFIG@1.1001:currentuser">
    <vt:lpwstr>COO.3000.100.1.105731</vt:lpwstr>
  </property>
  <property fmtid="{D5CDD505-2E9C-101B-9397-08002B2CF9AE}" pid="39" name="FSC#EIBPRECONFIG@1.1001:currentuserrolegroup">
    <vt:lpwstr>COO.3000.100.1.103368</vt:lpwstr>
  </property>
  <property fmtid="{D5CDD505-2E9C-101B-9397-08002B2CF9AE}" pid="40" name="FSC#EIBPRECONFIG@1.1001:currentuserroleposition">
    <vt:lpwstr>COO.1.1001.1.66925</vt:lpwstr>
  </property>
  <property fmtid="{D5CDD505-2E9C-101B-9397-08002B2CF9AE}" pid="41" name="FSC#EIBPRECONFIG@1.1001:currentuserroot">
    <vt:lpwstr>COO.3000.109.2.201302</vt:lpwstr>
  </property>
  <property fmtid="{D5CDD505-2E9C-101B-9397-08002B2CF9AE}" pid="42" name="FSC#EIBPRECONFIG@1.1001:toplevelobject">
    <vt:lpwstr>COO.3000.109.7.4209858</vt:lpwstr>
  </property>
  <property fmtid="{D5CDD505-2E9C-101B-9397-08002B2CF9AE}" pid="43" name="FSC#EIBPRECONFIG@1.1001:objchangedby">
    <vt:lpwstr>Erwin Gruber</vt:lpwstr>
  </property>
  <property fmtid="{D5CDD505-2E9C-101B-9397-08002B2CF9AE}" pid="44" name="FSC#EIBPRECONFIG@1.1001:objchangedbyPostTitle">
    <vt:lpwstr/>
  </property>
  <property fmtid="{D5CDD505-2E9C-101B-9397-08002B2CF9AE}" pid="45" name="FSC#EIBPRECONFIG@1.1001:objchangedat">
    <vt:lpwstr>01.03.2017</vt:lpwstr>
  </property>
  <property fmtid="{D5CDD505-2E9C-101B-9397-08002B2CF9AE}" pid="46" name="FSC#EIBPRECONFIG@1.1001:objname">
    <vt:lpwstr>Beilage 3; Zwischenabrechnung 2016 Gemeinden</vt:lpwstr>
  </property>
  <property fmtid="{D5CDD505-2E9C-101B-9397-08002B2CF9AE}" pid="47" name="FSC#EIBPRECONFIG@1.1001:EIBProcessResponsiblePhone">
    <vt:lpwstr>+43 1 51433 502081</vt:lpwstr>
  </property>
  <property fmtid="{D5CDD505-2E9C-101B-9397-08002B2CF9AE}" pid="48" name="FSC#EIBPRECONFIG@1.1001:EIBProcessResponsibleMail">
    <vt:lpwstr>Erwin.Gruber@bmf.gv.at</vt:lpwstr>
  </property>
  <property fmtid="{D5CDD505-2E9C-101B-9397-08002B2CF9AE}" pid="49" name="FSC#EIBPRECONFIG@1.1001:EIBProcessResponsibleFax">
    <vt:lpwstr>+43 1514335902081</vt:lpwstr>
  </property>
  <property fmtid="{D5CDD505-2E9C-101B-9397-08002B2CF9AE}" pid="50" name="FSC#EIBPRECONFIG@1.1001:EIBProcessResponsiblePostTitle">
    <vt:lpwstr/>
  </property>
  <property fmtid="{D5CDD505-2E9C-101B-9397-08002B2CF9AE}" pid="51" name="FSC#EIBPRECONFIG@1.1001:EIBProcessResponsible">
    <vt:lpwstr>Erwin Gruber</vt:lpwstr>
  </property>
  <property fmtid="{D5CDD505-2E9C-101B-9397-08002B2CF9AE}" pid="52" name="FSC#EIBPRECONFIG@1.1001:OwnerPostTitle">
    <vt:lpwstr/>
  </property>
  <property fmtid="{D5CDD505-2E9C-101B-9397-08002B2CF9AE}" pid="53" name="FSC#COOELAK@1.1001:Subject">
    <vt:lpwstr>Übermittlung von Übersichten, betr. die Zwischenabrechnung der Ertragsanteile der Länder und Gemeinden an den gemeinschaftl. Einkommen- und Vermögensteuern und sonst. Steuern für das Jahr 2016.</vt:lpwstr>
  </property>
  <property fmtid="{D5CDD505-2E9C-101B-9397-08002B2CF9AE}" pid="54" name="FSC#COOELAK@1.1001:FileReference">
    <vt:lpwstr>BMF-111112/0018-II/3/2017</vt:lpwstr>
  </property>
  <property fmtid="{D5CDD505-2E9C-101B-9397-08002B2CF9AE}" pid="55" name="FSC#COOELAK@1.1001:FileRefYear">
    <vt:lpwstr>2017</vt:lpwstr>
  </property>
  <property fmtid="{D5CDD505-2E9C-101B-9397-08002B2CF9AE}" pid="56" name="FSC#COOELAK@1.1001:FileRefOrdinal">
    <vt:lpwstr>18</vt:lpwstr>
  </property>
  <property fmtid="{D5CDD505-2E9C-101B-9397-08002B2CF9AE}" pid="57" name="FSC#COOELAK@1.1001:FileRefOU">
    <vt:lpwstr>II/3</vt:lpwstr>
  </property>
  <property fmtid="{D5CDD505-2E9C-101B-9397-08002B2CF9AE}" pid="58" name="FSC#COOELAK@1.1001:Organization">
    <vt:lpwstr/>
  </property>
  <property fmtid="{D5CDD505-2E9C-101B-9397-08002B2CF9AE}" pid="59" name="FSC#COOELAK@1.1001:Owner">
    <vt:lpwstr>Erwin Gruber</vt:lpwstr>
  </property>
  <property fmtid="{D5CDD505-2E9C-101B-9397-08002B2CF9AE}" pid="60" name="FSC#COOELAK@1.1001:OwnerExtension">
    <vt:lpwstr>+43 1 51433 502081</vt:lpwstr>
  </property>
  <property fmtid="{D5CDD505-2E9C-101B-9397-08002B2CF9AE}" pid="61" name="FSC#COOELAK@1.1001:OwnerFaxExtension">
    <vt:lpwstr>+43 1514335902081</vt:lpwstr>
  </property>
  <property fmtid="{D5CDD505-2E9C-101B-9397-08002B2CF9AE}" pid="62" name="FSC#COOELAK@1.1001:DispatchedBy">
    <vt:lpwstr/>
  </property>
  <property fmtid="{D5CDD505-2E9C-101B-9397-08002B2CF9AE}" pid="63" name="FSC#COOELAK@1.1001:DispatchedAt">
    <vt:lpwstr/>
  </property>
  <property fmtid="{D5CDD505-2E9C-101B-9397-08002B2CF9AE}" pid="64" name="FSC#COOELAK@1.1001:ApprovedBy">
    <vt:lpwstr/>
  </property>
  <property fmtid="{D5CDD505-2E9C-101B-9397-08002B2CF9AE}" pid="65" name="FSC#COOELAK@1.1001:ApprovedAt">
    <vt:lpwstr/>
  </property>
  <property fmtid="{D5CDD505-2E9C-101B-9397-08002B2CF9AE}" pid="66" name="FSC#COOELAK@1.1001:Department">
    <vt:lpwstr>BMF - II/3 (II/3)</vt:lpwstr>
  </property>
  <property fmtid="{D5CDD505-2E9C-101B-9397-08002B2CF9AE}" pid="67" name="FSC#COOELAK@1.1001:CreatedAt">
    <vt:lpwstr>28.02.2017</vt:lpwstr>
  </property>
  <property fmtid="{D5CDD505-2E9C-101B-9397-08002B2CF9AE}" pid="68" name="FSC#COOELAK@1.1001:OU">
    <vt:lpwstr>BMF - II/3 (II/3)</vt:lpwstr>
  </property>
  <property fmtid="{D5CDD505-2E9C-101B-9397-08002B2CF9AE}" pid="69" name="FSC#COOELAK@1.1001:Priority">
    <vt:lpwstr> ()</vt:lpwstr>
  </property>
  <property fmtid="{D5CDD505-2E9C-101B-9397-08002B2CF9AE}" pid="70" name="FSC#COOELAK@1.1001:ObjBarCode">
    <vt:lpwstr>*COO.3000.109.7.4221348*</vt:lpwstr>
  </property>
  <property fmtid="{D5CDD505-2E9C-101B-9397-08002B2CF9AE}" pid="71" name="FSC#COOELAK@1.1001:RefBarCode">
    <vt:lpwstr/>
  </property>
  <property fmtid="{D5CDD505-2E9C-101B-9397-08002B2CF9AE}" pid="72" name="FSC#COOELAK@1.1001:FileRefBarCode">
    <vt:lpwstr>*BMF-111112/0018-II/3/2017*</vt:lpwstr>
  </property>
  <property fmtid="{D5CDD505-2E9C-101B-9397-08002B2CF9AE}" pid="73" name="FSC#COOELAK@1.1001:ExternalRef">
    <vt:lpwstr/>
  </property>
  <property fmtid="{D5CDD505-2E9C-101B-9397-08002B2CF9AE}" pid="74" name="FSC#COOELAK@1.1001:IncomingNumber">
    <vt:lpwstr/>
  </property>
  <property fmtid="{D5CDD505-2E9C-101B-9397-08002B2CF9AE}" pid="75" name="FSC#COOELAK@1.1001:IncomingSubject">
    <vt:lpwstr/>
  </property>
  <property fmtid="{D5CDD505-2E9C-101B-9397-08002B2CF9AE}" pid="76" name="FSC#COOELAK@1.1001:ProcessResponsible">
    <vt:lpwstr>Gruber, Erwin</vt:lpwstr>
  </property>
  <property fmtid="{D5CDD505-2E9C-101B-9397-08002B2CF9AE}" pid="77" name="FSC#COOELAK@1.1001:ProcessResponsiblePhone">
    <vt:lpwstr>+43 1 51433 502081</vt:lpwstr>
  </property>
  <property fmtid="{D5CDD505-2E9C-101B-9397-08002B2CF9AE}" pid="78" name="FSC#COOELAK@1.1001:ProcessResponsibleMail">
    <vt:lpwstr>Erwin.Gruber@bmf.gv.at</vt:lpwstr>
  </property>
  <property fmtid="{D5CDD505-2E9C-101B-9397-08002B2CF9AE}" pid="79" name="FSC#COOELAK@1.1001:ProcessResponsibleFax">
    <vt:lpwstr>+43 1514335902081</vt:lpwstr>
  </property>
  <property fmtid="{D5CDD505-2E9C-101B-9397-08002B2CF9AE}" pid="80" name="FSC#COOELAK@1.1001:ApproverFirstName">
    <vt:lpwstr/>
  </property>
  <property fmtid="{D5CDD505-2E9C-101B-9397-08002B2CF9AE}" pid="81" name="FSC#COOELAK@1.1001:ApproverSurName">
    <vt:lpwstr/>
  </property>
  <property fmtid="{D5CDD505-2E9C-101B-9397-08002B2CF9AE}" pid="82" name="FSC#COOELAK@1.1001:ApproverTitle">
    <vt:lpwstr/>
  </property>
  <property fmtid="{D5CDD505-2E9C-101B-9397-08002B2CF9AE}" pid="83" name="FSC#COOELAK@1.1001:ExternalDate">
    <vt:lpwstr/>
  </property>
  <property fmtid="{D5CDD505-2E9C-101B-9397-08002B2CF9AE}" pid="84" name="FSC#COOELAK@1.1001:SettlementApprovedAt">
    <vt:lpwstr/>
  </property>
  <property fmtid="{D5CDD505-2E9C-101B-9397-08002B2CF9AE}" pid="85" name="FSC#COOELAK@1.1001:BaseNumber">
    <vt:lpwstr>111112</vt:lpwstr>
  </property>
  <property fmtid="{D5CDD505-2E9C-101B-9397-08002B2CF9AE}" pid="86" name="FSC#COOELAK@1.1001:CurrentUserRolePos">
    <vt:lpwstr>Genehmiger/in</vt:lpwstr>
  </property>
  <property fmtid="{D5CDD505-2E9C-101B-9397-08002B2CF9AE}" pid="87" name="FSC#COOELAK@1.1001:CurrentUserEmail">
    <vt:lpwstr>Erwin.Gruber@bmf.gv.at</vt:lpwstr>
  </property>
  <property fmtid="{D5CDD505-2E9C-101B-9397-08002B2CF9AE}" pid="88" name="FSC#ELAKGOV@1.1001:PersonalSubjGender">
    <vt:lpwstr/>
  </property>
  <property fmtid="{D5CDD505-2E9C-101B-9397-08002B2CF9AE}" pid="89" name="FSC#ELAKGOV@1.1001:PersonalSubjFirstName">
    <vt:lpwstr/>
  </property>
  <property fmtid="{D5CDD505-2E9C-101B-9397-08002B2CF9AE}" pid="90" name="FSC#ELAKGOV@1.1001:PersonalSubjSurName">
    <vt:lpwstr/>
  </property>
  <property fmtid="{D5CDD505-2E9C-101B-9397-08002B2CF9AE}" pid="91" name="FSC#ELAKGOV@1.1001:PersonalSubjSalutation">
    <vt:lpwstr/>
  </property>
  <property fmtid="{D5CDD505-2E9C-101B-9397-08002B2CF9AE}" pid="92" name="FSC#ELAKGOV@1.1001:PersonalSubjAddress">
    <vt:lpwstr/>
  </property>
  <property fmtid="{D5CDD505-2E9C-101B-9397-08002B2CF9AE}" pid="93" name="FSC#ATSTATECFG@1.1001:Office">
    <vt:lpwstr/>
  </property>
  <property fmtid="{D5CDD505-2E9C-101B-9397-08002B2CF9AE}" pid="94" name="FSC#ATSTATECFG@1.1001:Agent">
    <vt:lpwstr/>
  </property>
  <property fmtid="{D5CDD505-2E9C-101B-9397-08002B2CF9AE}" pid="95" name="FSC#ATSTATECFG@1.1001:AgentPhone">
    <vt:lpwstr/>
  </property>
  <property fmtid="{D5CDD505-2E9C-101B-9397-08002B2CF9AE}" pid="96" name="FSC#ATSTATECFG@1.1001:DepartmentFax">
    <vt:lpwstr/>
  </property>
  <property fmtid="{D5CDD505-2E9C-101B-9397-08002B2CF9AE}" pid="97" name="FSC#ATSTATECFG@1.1001:DepartmentEmail">
    <vt:lpwstr/>
  </property>
  <property fmtid="{D5CDD505-2E9C-101B-9397-08002B2CF9AE}" pid="98" name="FSC#ATSTATECFG@1.1001:SubfileDate">
    <vt:lpwstr/>
  </property>
  <property fmtid="{D5CDD505-2E9C-101B-9397-08002B2CF9AE}" pid="99" name="FSC#ATSTATECFG@1.1001:SubfileSubject">
    <vt:lpwstr/>
  </property>
  <property fmtid="{D5CDD505-2E9C-101B-9397-08002B2CF9AE}" pid="100" name="FSC#ATSTATECFG@1.1001:DepartmentZipCode">
    <vt:lpwstr/>
  </property>
  <property fmtid="{D5CDD505-2E9C-101B-9397-08002B2CF9AE}" pid="101" name="FSC#ATSTATECFG@1.1001:DepartmentCountry">
    <vt:lpwstr/>
  </property>
  <property fmtid="{D5CDD505-2E9C-101B-9397-08002B2CF9AE}" pid="102" name="FSC#ATSTATECFG@1.1001:DepartmentCity">
    <vt:lpwstr/>
  </property>
  <property fmtid="{D5CDD505-2E9C-101B-9397-08002B2CF9AE}" pid="103" name="FSC#ATSTATECFG@1.1001:DepartmentStreet">
    <vt:lpwstr/>
  </property>
  <property fmtid="{D5CDD505-2E9C-101B-9397-08002B2CF9AE}" pid="104" name="FSC#ATSTATECFG@1.1001:DepartmentDVR">
    <vt:lpwstr/>
  </property>
  <property fmtid="{D5CDD505-2E9C-101B-9397-08002B2CF9AE}" pid="105" name="FSC#ATSTATECFG@1.1001:DepartmentUID">
    <vt:lpwstr/>
  </property>
  <property fmtid="{D5CDD505-2E9C-101B-9397-08002B2CF9AE}" pid="106" name="FSC#ATSTATECFG@1.1001:SubfileReference">
    <vt:lpwstr/>
  </property>
  <property fmtid="{D5CDD505-2E9C-101B-9397-08002B2CF9AE}" pid="107" name="FSC#ATSTATECFG@1.1001:Clause">
    <vt:lpwstr/>
  </property>
  <property fmtid="{D5CDD505-2E9C-101B-9397-08002B2CF9AE}" pid="108" name="FSC#ATSTATECFG@1.1001:ApprovedSignature">
    <vt:lpwstr/>
  </property>
  <property fmtid="{D5CDD505-2E9C-101B-9397-08002B2CF9AE}" pid="109" name="FSC#ATSTATECFG@1.1001:BankAccount">
    <vt:lpwstr/>
  </property>
  <property fmtid="{D5CDD505-2E9C-101B-9397-08002B2CF9AE}" pid="110" name="FSC#ATSTATECFG@1.1001:BankAccountOwner">
    <vt:lpwstr/>
  </property>
  <property fmtid="{D5CDD505-2E9C-101B-9397-08002B2CF9AE}" pid="111" name="FSC#ATSTATECFG@1.1001:BankInstitute">
    <vt:lpwstr/>
  </property>
  <property fmtid="{D5CDD505-2E9C-101B-9397-08002B2CF9AE}" pid="112" name="FSC#ATSTATECFG@1.1001:BankAccountID">
    <vt:lpwstr/>
  </property>
  <property fmtid="{D5CDD505-2E9C-101B-9397-08002B2CF9AE}" pid="113" name="FSC#ATSTATECFG@1.1001:BankAccountIBAN">
    <vt:lpwstr/>
  </property>
  <property fmtid="{D5CDD505-2E9C-101B-9397-08002B2CF9AE}" pid="114" name="FSC#ATSTATECFG@1.1001:BankAccountBIC">
    <vt:lpwstr/>
  </property>
  <property fmtid="{D5CDD505-2E9C-101B-9397-08002B2CF9AE}" pid="115" name="FSC#ATSTATECFG@1.1001:BankName">
    <vt:lpwstr/>
  </property>
  <property fmtid="{D5CDD505-2E9C-101B-9397-08002B2CF9AE}" pid="116" name="FSC#ATPRECONFIG@1.1001:ChargePreview">
    <vt:lpwstr/>
  </property>
  <property fmtid="{D5CDD505-2E9C-101B-9397-08002B2CF9AE}" pid="117" name="FSC#ATSTATECFG@1.1001:ExternalFile">
    <vt:lpwstr/>
  </property>
  <property fmtid="{D5CDD505-2E9C-101B-9397-08002B2CF9AE}" pid="118" name="FSC#COOSYSTEM@1.1:Container">
    <vt:lpwstr>COO.3000.109.7.4221348</vt:lpwstr>
  </property>
  <property fmtid="{D5CDD505-2E9C-101B-9397-08002B2CF9AE}" pid="119" name="FSC#FSCFOLIO@1.1001:docpropproject">
    <vt:lpwstr/>
  </property>
</Properties>
</file>