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20" activeTab="0"/>
  </bookViews>
  <sheets>
    <sheet name="ZW-EAL95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<sst xmlns="http://schemas.openxmlformats.org/spreadsheetml/2006/main" count="61" uniqueCount="22">
  <si>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</si>
  <si>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</si>
  <si>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</si>
  <si>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</si>
  <si>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</si>
  <si>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</si>
  <si>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</si>
  <si>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</si>
  <si>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</si>
  <si>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</si>
  <si>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</si>
  <si>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</si>
  <si>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</si>
  <si>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</si>
  <si>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 ("brutto")</t>
  </si>
  <si>
    <t>KRAF (0,949%)</t>
  </si>
  <si>
    <t>Sonstige Steuern ("netto")</t>
  </si>
  <si>
    <t>Kunstförderungsbeitrag</t>
  </si>
  <si>
    <t xml:space="preserve">                                                                                                     i n  E u r o                                                                                        </t>
  </si>
  <si>
    <t>Vorschüsse März 2017</t>
  </si>
  <si>
    <t>Überweisung  20. März 2017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</si>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</sst>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[$-C07]dddd\,\ dd\.\ mmmm\ yyyy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sz val="9"/>
      <name val="Arial"/>
      <family val="2"/>
    </font>
    <font>
      <sz val="9"/>
      <name val="Helv"/>
      <family val="0"/>
    </font>
    <font>
      <i/>
      <sz val="9"/>
      <name val="Helv"/>
      <family val="0"/>
    </font>
    <font>
      <b/>
      <sz val="9"/>
      <name val="Arial"/>
      <family val="2"/>
    </font>
    <font>
      <b/>
      <sz val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4">
      <selection activeCell="D64" sqref="D64:M64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19.140625" style="0" customWidth="1"/>
    <col min="4" max="4" width="13.57421875" style="0" bestFit="1" customWidth="1"/>
    <col min="5" max="5" width="12.00390625" style="0" bestFit="1" customWidth="1"/>
    <col min="6" max="6" width="12.8515625" style="0" bestFit="1" customWidth="1"/>
    <col min="7" max="7" width="12.00390625" style="0" bestFit="1" customWidth="1"/>
    <col min="8" max="8" width="12.8515625" style="0" bestFit="1" customWidth="1"/>
    <col min="9" max="9" width="12.00390625" style="0" bestFit="1" customWidth="1"/>
    <col min="10" max="10" width="12.00390625" style="0" customWidth="1"/>
    <col min="11" max="11" width="12.00390625" style="0" bestFit="1" customWidth="1"/>
    <col min="12" max="12" width="13.57421875" style="0" bestFit="1" customWidth="1"/>
    <col min="13" max="13" width="12.8515625" style="0" customWidth="1"/>
    <col min="15" max="15" width="13.57421875" style="0" customWidth="1"/>
  </cols>
  <sheetData>
    <row r="1" spans="3:15" s="1" customFormat="1" ht="12.75" customHeight="1">
      <c r="C1" s="4"/>
      <c r="D1" s="13" t="s">
        <v>0</v>
      </c>
      <c r="E1" s="13" t="s">
        <v>1</v>
      </c>
      <c r="F1" s="13" t="s">
        <v>2</v>
      </c>
      <c r="G1" s="13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3" t="s">
        <v>8</v>
      </c>
      <c r="M1" s="13" t="s">
        <v>9</v>
      </c>
      <c r="N1" s="4"/>
      <c r="O1" s="4"/>
    </row>
    <row r="2" spans="3:15" s="1" customFormat="1" ht="12.75" customHeight="1">
      <c r="C2" s="4"/>
      <c r="D2" s="12" t="s">
        <v>18</v>
      </c>
      <c r="E2" s="4"/>
      <c r="F2" s="4"/>
      <c r="G2" s="4"/>
      <c r="H2" s="6"/>
      <c r="I2" s="6"/>
      <c r="J2" s="6"/>
      <c r="K2" s="6"/>
      <c r="L2" s="4"/>
      <c r="M2" s="4"/>
      <c r="N2" s="4"/>
      <c r="O2" s="4"/>
    </row>
    <row r="3" spans="1:15" s="1" customFormat="1" ht="12.75">
      <c r="A3" s="5"/>
      <c r="B3" s="2"/>
      <c r="C3" s="3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1" customFormat="1" ht="12.75" customHeight="1">
      <c r="A4" s="15" t="s">
        <v>10</v>
      </c>
      <c r="B4" s="2"/>
      <c r="C4" s="3"/>
      <c r="D4" s="3"/>
      <c r="E4" s="3"/>
      <c r="F4" s="3"/>
      <c r="G4" s="3"/>
      <c r="H4" s="3"/>
      <c r="I4" s="3"/>
      <c r="J4" s="3"/>
      <c r="K4" s="6"/>
      <c r="L4" s="4"/>
      <c r="M4" s="4"/>
      <c r="N4" s="4"/>
      <c r="O4" s="9"/>
    </row>
    <row r="5" spans="1:15" s="1" customFormat="1" ht="12.75">
      <c r="A5" s="11"/>
      <c r="B5" s="10"/>
      <c r="C5" s="7" t="s">
        <v>11</v>
      </c>
      <c r="D5" s="23">
        <v>1567292707</v>
      </c>
      <c r="E5" s="23">
        <v>277781899</v>
      </c>
      <c r="F5" s="23">
        <v>1377231454</v>
      </c>
      <c r="G5" s="23">
        <v>534187508</v>
      </c>
      <c r="H5" s="23">
        <v>1176009637</v>
      </c>
      <c r="I5" s="23">
        <v>547441355</v>
      </c>
      <c r="J5" s="23">
        <v>711684783</v>
      </c>
      <c r="K5" s="23">
        <v>375876753</v>
      </c>
      <c r="L5" s="23">
        <v>1753610242</v>
      </c>
      <c r="M5" s="24">
        <f>SUM(D5:L5)</f>
        <v>8321116338</v>
      </c>
      <c r="N5" s="8"/>
      <c r="O5" s="8"/>
    </row>
    <row r="6" spans="1:15" s="1" customFormat="1" ht="12.75" customHeight="1">
      <c r="A6" s="2"/>
      <c r="B6" s="10"/>
      <c r="C6" s="7" t="s">
        <v>12</v>
      </c>
      <c r="D6" s="23">
        <v>1591570173</v>
      </c>
      <c r="E6" s="23">
        <v>282094000</v>
      </c>
      <c r="F6" s="23">
        <v>1398592584</v>
      </c>
      <c r="G6" s="23">
        <v>542525928</v>
      </c>
      <c r="H6" s="23">
        <v>1194264786</v>
      </c>
      <c r="I6" s="23">
        <v>555971537</v>
      </c>
      <c r="J6" s="23">
        <v>723062733</v>
      </c>
      <c r="K6" s="23">
        <v>381750281</v>
      </c>
      <c r="L6" s="23">
        <v>1780880509</v>
      </c>
      <c r="M6" s="23">
        <v>8450712531</v>
      </c>
      <c r="N6" s="8"/>
      <c r="O6" s="8"/>
    </row>
    <row r="7" spans="1:15" s="5" customFormat="1" ht="12.75">
      <c r="A7" s="2"/>
      <c r="B7" s="10"/>
      <c r="C7" s="2" t="s">
        <v>13</v>
      </c>
      <c r="D7" s="21">
        <f aca="true" t="shared" si="0" ref="D7:L7">D5-D6</f>
        <v>-24277466</v>
      </c>
      <c r="E7" s="21">
        <f t="shared" si="0"/>
        <v>-4312101</v>
      </c>
      <c r="F7" s="21">
        <f t="shared" si="0"/>
        <v>-21361130</v>
      </c>
      <c r="G7" s="21">
        <f t="shared" si="0"/>
        <v>-8338420</v>
      </c>
      <c r="H7" s="21">
        <f t="shared" si="0"/>
        <v>-18255149</v>
      </c>
      <c r="I7" s="21">
        <f t="shared" si="0"/>
        <v>-8530182</v>
      </c>
      <c r="J7" s="21">
        <f t="shared" si="0"/>
        <v>-11377950</v>
      </c>
      <c r="K7" s="21">
        <f t="shared" si="0"/>
        <v>-5873528</v>
      </c>
      <c r="L7" s="21">
        <f t="shared" si="0"/>
        <v>-27270267</v>
      </c>
      <c r="M7" s="22">
        <f>SUM(D7:L7)</f>
        <v>-129596193</v>
      </c>
      <c r="N7" s="8"/>
      <c r="O7" s="8"/>
    </row>
    <row r="8" spans="1:15" s="1" customFormat="1" ht="12.75">
      <c r="A8" s="5"/>
      <c r="B8" s="2"/>
      <c r="C8" s="3"/>
      <c r="D8" s="16"/>
      <c r="E8" s="16"/>
      <c r="F8" s="16"/>
      <c r="G8" s="16"/>
      <c r="H8" s="16"/>
      <c r="I8" s="16"/>
      <c r="J8" s="16"/>
      <c r="K8" s="16"/>
      <c r="L8" s="17"/>
      <c r="M8" s="17"/>
      <c r="N8" s="4"/>
      <c r="O8" s="4"/>
    </row>
    <row r="9" spans="1:15" s="1" customFormat="1" ht="12.75" customHeight="1">
      <c r="A9" s="15" t="s">
        <v>14</v>
      </c>
      <c r="B9" s="2"/>
      <c r="C9" s="3"/>
      <c r="D9" s="18"/>
      <c r="E9" s="18"/>
      <c r="F9" s="18"/>
      <c r="G9" s="18"/>
      <c r="H9" s="18"/>
      <c r="I9" s="18"/>
      <c r="J9" s="18"/>
      <c r="K9" s="16"/>
      <c r="L9" s="17"/>
      <c r="M9" s="17"/>
      <c r="N9" s="4"/>
      <c r="O9" s="9"/>
    </row>
    <row r="10" spans="1:15" s="1" customFormat="1" ht="12.75">
      <c r="A10" s="11"/>
      <c r="B10" s="10"/>
      <c r="C10" s="7" t="s">
        <v>11</v>
      </c>
      <c r="D10" s="23">
        <v>1313783624</v>
      </c>
      <c r="E10" s="23">
        <v>230965985</v>
      </c>
      <c r="F10" s="23">
        <v>1133077268</v>
      </c>
      <c r="G10" s="23">
        <v>466939133</v>
      </c>
      <c r="H10" s="23">
        <v>975240916</v>
      </c>
      <c r="I10" s="23">
        <v>473685039</v>
      </c>
      <c r="J10" s="23">
        <v>602197902</v>
      </c>
      <c r="K10" s="23">
        <v>325992718</v>
      </c>
      <c r="L10" s="23">
        <v>1518863970</v>
      </c>
      <c r="M10" s="24">
        <f>SUM(D10:L10)</f>
        <v>7040746555</v>
      </c>
      <c r="N10" s="8"/>
      <c r="O10" s="8"/>
    </row>
    <row r="11" spans="1:15" s="1" customFormat="1" ht="12.75" customHeight="1">
      <c r="A11" s="2"/>
      <c r="B11" s="10"/>
      <c r="C11" s="7" t="s">
        <v>12</v>
      </c>
      <c r="D11" s="23">
        <v>1292693182</v>
      </c>
      <c r="E11" s="23">
        <v>227226941</v>
      </c>
      <c r="F11" s="23">
        <v>1114523900</v>
      </c>
      <c r="G11" s="23">
        <v>459712986</v>
      </c>
      <c r="H11" s="23">
        <v>959322290</v>
      </c>
      <c r="I11" s="23">
        <v>466249472</v>
      </c>
      <c r="J11" s="23">
        <v>592586969</v>
      </c>
      <c r="K11" s="23">
        <v>320912516</v>
      </c>
      <c r="L11" s="23">
        <v>1494960650</v>
      </c>
      <c r="M11" s="23">
        <v>6928188906</v>
      </c>
      <c r="N11" s="8"/>
      <c r="O11" s="8"/>
    </row>
    <row r="12" spans="1:15" s="5" customFormat="1" ht="12.75">
      <c r="A12" s="2"/>
      <c r="B12" s="10"/>
      <c r="C12" s="2" t="s">
        <v>13</v>
      </c>
      <c r="D12" s="21">
        <f aca="true" t="shared" si="1" ref="D12:L12">D10-D11</f>
        <v>21090442</v>
      </c>
      <c r="E12" s="21">
        <f t="shared" si="1"/>
        <v>3739044</v>
      </c>
      <c r="F12" s="21">
        <f t="shared" si="1"/>
        <v>18553368</v>
      </c>
      <c r="G12" s="21">
        <f t="shared" si="1"/>
        <v>7226147</v>
      </c>
      <c r="H12" s="21">
        <f t="shared" si="1"/>
        <v>15918626</v>
      </c>
      <c r="I12" s="21">
        <f t="shared" si="1"/>
        <v>7435567</v>
      </c>
      <c r="J12" s="21">
        <f t="shared" si="1"/>
        <v>9610933</v>
      </c>
      <c r="K12" s="21">
        <f t="shared" si="1"/>
        <v>5080202</v>
      </c>
      <c r="L12" s="21">
        <f t="shared" si="1"/>
        <v>23903320</v>
      </c>
      <c r="M12" s="22">
        <f>SUM(D12:L12)</f>
        <v>112557649</v>
      </c>
      <c r="N12" s="8"/>
      <c r="O12" s="8"/>
    </row>
    <row r="13" spans="1:15" s="1" customFormat="1" ht="12.75">
      <c r="A13" s="5"/>
      <c r="B13" s="2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"/>
      <c r="O13" s="4"/>
    </row>
    <row r="14" spans="1:15" s="1" customFormat="1" ht="12.75" customHeight="1">
      <c r="A14" s="15"/>
      <c r="B14" s="15" t="s">
        <v>15</v>
      </c>
      <c r="C14" s="3"/>
      <c r="D14" s="18"/>
      <c r="E14" s="18"/>
      <c r="F14" s="18"/>
      <c r="G14" s="18"/>
      <c r="H14" s="18"/>
      <c r="I14" s="18"/>
      <c r="J14" s="18"/>
      <c r="K14" s="16"/>
      <c r="L14" s="17"/>
      <c r="M14" s="17"/>
      <c r="N14" s="4"/>
      <c r="O14" s="9"/>
    </row>
    <row r="15" spans="1:15" s="1" customFormat="1" ht="12.75">
      <c r="A15" s="11"/>
      <c r="B15" s="10"/>
      <c r="C15" s="7" t="s">
        <v>11</v>
      </c>
      <c r="D15" s="23">
        <v>34130313</v>
      </c>
      <c r="E15" s="23">
        <v>6074539</v>
      </c>
      <c r="F15" s="23">
        <v>32337710</v>
      </c>
      <c r="G15" s="23">
        <v>15183986</v>
      </c>
      <c r="H15" s="23">
        <v>30429379</v>
      </c>
      <c r="I15" s="23">
        <v>16289307</v>
      </c>
      <c r="J15" s="23">
        <v>18851855</v>
      </c>
      <c r="K15" s="23">
        <v>8778796</v>
      </c>
      <c r="L15" s="23">
        <v>74103710</v>
      </c>
      <c r="M15" s="24">
        <f>SUM(D15:L15)</f>
        <v>236179595</v>
      </c>
      <c r="N15" s="8"/>
      <c r="O15" s="8"/>
    </row>
    <row r="16" spans="1:15" s="1" customFormat="1" ht="12.75" customHeight="1">
      <c r="A16" s="2"/>
      <c r="B16" s="10"/>
      <c r="C16" s="7" t="s">
        <v>12</v>
      </c>
      <c r="D16" s="23">
        <v>33851479</v>
      </c>
      <c r="E16" s="23">
        <v>6024912</v>
      </c>
      <c r="F16" s="23">
        <v>32073520</v>
      </c>
      <c r="G16" s="23">
        <v>15059937</v>
      </c>
      <c r="H16" s="23">
        <v>30180781</v>
      </c>
      <c r="I16" s="23">
        <v>16156225</v>
      </c>
      <c r="J16" s="23">
        <v>18697843</v>
      </c>
      <c r="K16" s="23">
        <v>8707075</v>
      </c>
      <c r="L16" s="23">
        <v>73498305</v>
      </c>
      <c r="M16" s="23">
        <v>234250077</v>
      </c>
      <c r="N16" s="8"/>
      <c r="O16" s="8"/>
    </row>
    <row r="17" spans="1:15" s="5" customFormat="1" ht="12.75">
      <c r="A17" s="2"/>
      <c r="B17" s="10"/>
      <c r="C17" s="2" t="s">
        <v>13</v>
      </c>
      <c r="D17" s="21">
        <f aca="true" t="shared" si="2" ref="D17:L17">D15-D16</f>
        <v>278834</v>
      </c>
      <c r="E17" s="21">
        <f t="shared" si="2"/>
        <v>49627</v>
      </c>
      <c r="F17" s="21">
        <f t="shared" si="2"/>
        <v>264190</v>
      </c>
      <c r="G17" s="21">
        <f t="shared" si="2"/>
        <v>124049</v>
      </c>
      <c r="H17" s="21">
        <f t="shared" si="2"/>
        <v>248598</v>
      </c>
      <c r="I17" s="21">
        <f t="shared" si="2"/>
        <v>133082</v>
      </c>
      <c r="J17" s="21">
        <f t="shared" si="2"/>
        <v>154012</v>
      </c>
      <c r="K17" s="21">
        <f t="shared" si="2"/>
        <v>71721</v>
      </c>
      <c r="L17" s="21">
        <f t="shared" si="2"/>
        <v>605405</v>
      </c>
      <c r="M17" s="22">
        <f>SUM(D17:L17)</f>
        <v>1929518</v>
      </c>
      <c r="N17" s="8"/>
      <c r="O17" s="8"/>
    </row>
    <row r="18" spans="1:15" s="1" customFormat="1" ht="12.75">
      <c r="A18" s="5"/>
      <c r="B18" s="2"/>
      <c r="C18" s="3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4"/>
      <c r="O18" s="4"/>
    </row>
    <row r="19" spans="1:15" s="1" customFormat="1" ht="12.75" customHeight="1">
      <c r="A19" s="15"/>
      <c r="B19" s="15" t="s">
        <v>16</v>
      </c>
      <c r="C19" s="3"/>
      <c r="D19" s="18"/>
      <c r="E19" s="18"/>
      <c r="F19" s="18"/>
      <c r="G19" s="18"/>
      <c r="H19" s="18"/>
      <c r="I19" s="18"/>
      <c r="J19" s="18"/>
      <c r="K19" s="16"/>
      <c r="L19" s="17"/>
      <c r="M19" s="17"/>
      <c r="N19" s="4"/>
      <c r="O19" s="9"/>
    </row>
    <row r="20" spans="1:15" s="1" customFormat="1" ht="12.75">
      <c r="A20" s="11"/>
      <c r="B20" s="10"/>
      <c r="C20" s="7" t="s">
        <v>11</v>
      </c>
      <c r="D20" s="23">
        <v>1279653311</v>
      </c>
      <c r="E20" s="23">
        <v>224891446</v>
      </c>
      <c r="F20" s="23">
        <v>1100739558</v>
      </c>
      <c r="G20" s="23">
        <v>451755147</v>
      </c>
      <c r="H20" s="23">
        <v>944811537</v>
      </c>
      <c r="I20" s="23">
        <v>457395732</v>
      </c>
      <c r="J20" s="23">
        <v>583346047</v>
      </c>
      <c r="K20" s="23">
        <v>317213922</v>
      </c>
      <c r="L20" s="23">
        <v>1444760260</v>
      </c>
      <c r="M20" s="24">
        <f>SUM(D20:L20)</f>
        <v>6804566960</v>
      </c>
      <c r="N20" s="8"/>
      <c r="O20" s="8"/>
    </row>
    <row r="21" spans="1:15" s="1" customFormat="1" ht="12.75" customHeight="1">
      <c r="A21" s="2"/>
      <c r="B21" s="10"/>
      <c r="C21" s="7" t="s">
        <v>12</v>
      </c>
      <c r="D21" s="23">
        <v>1258841703</v>
      </c>
      <c r="E21" s="23">
        <v>221202029</v>
      </c>
      <c r="F21" s="23">
        <v>1082450380</v>
      </c>
      <c r="G21" s="23">
        <v>444653049</v>
      </c>
      <c r="H21" s="23">
        <v>929141509</v>
      </c>
      <c r="I21" s="23">
        <v>450093247</v>
      </c>
      <c r="J21" s="23">
        <v>573889126</v>
      </c>
      <c r="K21" s="23">
        <v>312205441</v>
      </c>
      <c r="L21" s="23">
        <v>1421462345</v>
      </c>
      <c r="M21" s="23">
        <v>6693938829</v>
      </c>
      <c r="N21" s="8"/>
      <c r="O21" s="8"/>
    </row>
    <row r="22" spans="1:15" s="5" customFormat="1" ht="12.75">
      <c r="A22" s="2"/>
      <c r="B22" s="10"/>
      <c r="C22" s="2" t="s">
        <v>13</v>
      </c>
      <c r="D22" s="21">
        <f aca="true" t="shared" si="3" ref="D22:L22">D20-D21</f>
        <v>20811608</v>
      </c>
      <c r="E22" s="21">
        <f t="shared" si="3"/>
        <v>3689417</v>
      </c>
      <c r="F22" s="21">
        <f t="shared" si="3"/>
        <v>18289178</v>
      </c>
      <c r="G22" s="21">
        <f t="shared" si="3"/>
        <v>7102098</v>
      </c>
      <c r="H22" s="21">
        <f t="shared" si="3"/>
        <v>15670028</v>
      </c>
      <c r="I22" s="21">
        <f t="shared" si="3"/>
        <v>7302485</v>
      </c>
      <c r="J22" s="21">
        <f t="shared" si="3"/>
        <v>9456921</v>
      </c>
      <c r="K22" s="21">
        <f t="shared" si="3"/>
        <v>5008481</v>
      </c>
      <c r="L22" s="21">
        <f t="shared" si="3"/>
        <v>23297915</v>
      </c>
      <c r="M22" s="22">
        <f>SUM(D22:L22)</f>
        <v>110628131</v>
      </c>
      <c r="N22" s="8"/>
      <c r="O22" s="8"/>
    </row>
    <row r="23" spans="1:15" s="1" customFormat="1" ht="12.75">
      <c r="A23" s="5"/>
      <c r="B23" s="2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/>
      <c r="O23" s="4"/>
    </row>
    <row r="24" spans="1:15" s="1" customFormat="1" ht="12.75">
      <c r="A24" s="5"/>
      <c r="B24" s="2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4"/>
      <c r="O24" s="4"/>
    </row>
    <row r="25" spans="1:15" s="1" customFormat="1" ht="12.75" customHeight="1">
      <c r="A25" s="15" t="s">
        <v>17</v>
      </c>
      <c r="B25" s="2"/>
      <c r="C25" s="3"/>
      <c r="D25" s="18"/>
      <c r="E25" s="18"/>
      <c r="F25" s="18"/>
      <c r="G25" s="18"/>
      <c r="H25" s="18"/>
      <c r="I25" s="18"/>
      <c r="J25" s="18"/>
      <c r="K25" s="16"/>
      <c r="L25" s="17"/>
      <c r="M25" s="17"/>
      <c r="N25" s="4"/>
      <c r="O25" s="9"/>
    </row>
    <row r="26" spans="1:15" s="1" customFormat="1" ht="12.75">
      <c r="A26" s="11"/>
      <c r="B26" s="10"/>
      <c r="C26" s="7" t="s">
        <v>11</v>
      </c>
      <c r="D26" s="31">
        <v>687164</v>
      </c>
      <c r="E26" s="31">
        <v>121870</v>
      </c>
      <c r="F26" s="31">
        <v>603945</v>
      </c>
      <c r="G26" s="31">
        <v>235081</v>
      </c>
      <c r="H26" s="31">
        <v>515928</v>
      </c>
      <c r="I26" s="31">
        <v>240641</v>
      </c>
      <c r="J26" s="31">
        <v>312707</v>
      </c>
      <c r="K26" s="31">
        <v>165421</v>
      </c>
      <c r="L26" s="31">
        <v>770363</v>
      </c>
      <c r="M26" s="24">
        <f>SUM(D26:L26)</f>
        <v>3653120</v>
      </c>
      <c r="N26" s="8"/>
      <c r="O26" s="8"/>
    </row>
    <row r="27" spans="1:15" s="1" customFormat="1" ht="12.75" customHeight="1">
      <c r="A27" s="2"/>
      <c r="B27" s="10"/>
      <c r="C27" s="7" t="s">
        <v>12</v>
      </c>
      <c r="D27" s="31">
        <v>687164</v>
      </c>
      <c r="E27" s="31">
        <v>121870</v>
      </c>
      <c r="F27" s="31">
        <v>603945</v>
      </c>
      <c r="G27" s="31">
        <v>235081</v>
      </c>
      <c r="H27" s="31">
        <v>515928</v>
      </c>
      <c r="I27" s="31">
        <v>240641</v>
      </c>
      <c r="J27" s="31">
        <v>312707</v>
      </c>
      <c r="K27" s="31">
        <v>165421</v>
      </c>
      <c r="L27" s="31">
        <v>770363</v>
      </c>
      <c r="M27" s="31">
        <v>3653120</v>
      </c>
      <c r="N27" s="8"/>
      <c r="O27" s="8"/>
    </row>
    <row r="28" spans="1:15" s="5" customFormat="1" ht="12.75">
      <c r="A28" s="2"/>
      <c r="B28" s="10"/>
      <c r="C28" s="2" t="s">
        <v>13</v>
      </c>
      <c r="D28" s="21">
        <f aca="true" t="shared" si="4" ref="D28:L28">D26-D27</f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2">
        <f>SUM(D28:L28)</f>
        <v>0</v>
      </c>
      <c r="N28" s="8"/>
      <c r="O28" s="8"/>
    </row>
    <row r="29" spans="1:15" s="5" customFormat="1" ht="12.75">
      <c r="A29" s="2"/>
      <c r="B29" s="10"/>
      <c r="C29" s="2"/>
      <c r="D29" s="21"/>
      <c r="E29" s="26"/>
      <c r="F29" s="26"/>
      <c r="G29" s="26"/>
      <c r="H29" s="26"/>
      <c r="I29" s="26"/>
      <c r="J29" s="26"/>
      <c r="K29" s="26"/>
      <c r="L29" s="26"/>
      <c r="M29" s="28"/>
      <c r="N29" s="8"/>
      <c r="O29" s="8"/>
    </row>
    <row r="30" spans="1:15" s="5" customFormat="1" ht="12.75">
      <c r="A30" s="2"/>
      <c r="B30" s="10"/>
      <c r="C30" s="2"/>
      <c r="D30" s="21"/>
      <c r="E30" s="26"/>
      <c r="F30" s="26"/>
      <c r="G30" s="26"/>
      <c r="H30" s="26"/>
      <c r="I30" s="26"/>
      <c r="J30" s="26"/>
      <c r="K30" s="26"/>
      <c r="L30" s="26"/>
      <c r="M30" s="28"/>
      <c r="N30" s="8"/>
      <c r="O30" s="8"/>
    </row>
    <row r="31" spans="1:15" s="5" customFormat="1" ht="12.75">
      <c r="A31" s="2"/>
      <c r="B31" s="10"/>
      <c r="C31" s="2"/>
      <c r="D31" s="21"/>
      <c r="E31" s="26"/>
      <c r="F31" s="26"/>
      <c r="G31" s="26"/>
      <c r="H31" s="26"/>
      <c r="I31" s="26"/>
      <c r="J31" s="26"/>
      <c r="K31" s="26"/>
      <c r="L31" s="26"/>
      <c r="M31" s="28"/>
      <c r="N31" s="8"/>
      <c r="O31" s="8"/>
    </row>
    <row r="32" spans="1:15" s="5" customFormat="1" ht="12.75">
      <c r="A32" s="2"/>
      <c r="B32" s="10"/>
      <c r="C32" s="2"/>
      <c r="D32" s="21"/>
      <c r="E32" s="26"/>
      <c r="F32" s="26"/>
      <c r="G32" s="26"/>
      <c r="H32" s="26"/>
      <c r="I32" s="26"/>
      <c r="J32" s="26"/>
      <c r="K32" s="26"/>
      <c r="L32" s="26"/>
      <c r="M32" s="28"/>
      <c r="N32" s="8"/>
      <c r="O32" s="8"/>
    </row>
    <row r="33" spans="1:15" s="5" customFormat="1" ht="12.75">
      <c r="A33" s="2"/>
      <c r="B33" s="10"/>
      <c r="C33" s="2"/>
      <c r="D33" s="21"/>
      <c r="E33" s="26"/>
      <c r="F33" s="26"/>
      <c r="G33" s="26"/>
      <c r="H33" s="26"/>
      <c r="I33" s="26"/>
      <c r="J33" s="26"/>
      <c r="K33" s="26"/>
      <c r="L33" s="26"/>
      <c r="M33" s="28"/>
      <c r="N33" s="8"/>
      <c r="O33" s="8"/>
    </row>
    <row r="34" spans="1:15" s="5" customFormat="1" ht="12.75">
      <c r="A34" s="2"/>
      <c r="B34" s="10"/>
      <c r="C34" s="2"/>
      <c r="D34" s="21"/>
      <c r="E34" s="26"/>
      <c r="F34" s="26"/>
      <c r="G34" s="26"/>
      <c r="H34" s="26"/>
      <c r="I34" s="26"/>
      <c r="J34" s="26"/>
      <c r="K34" s="26"/>
      <c r="L34" s="26"/>
      <c r="M34" s="28"/>
      <c r="N34" s="8"/>
      <c r="O34" s="8"/>
    </row>
    <row r="35" spans="1:13" s="1" customFormat="1" ht="12.75">
      <c r="A35" s="5"/>
      <c r="B35" s="2"/>
      <c r="C35" s="3"/>
      <c r="D35" s="29"/>
      <c r="E35" s="29"/>
      <c r="F35" s="29"/>
      <c r="G35" s="29"/>
      <c r="H35" s="29"/>
      <c r="I35" s="29"/>
      <c r="J35" s="29"/>
      <c r="K35" s="29"/>
      <c r="L35" s="30"/>
      <c r="M35" s="30"/>
    </row>
    <row r="37" spans="1:13" s="1" customFormat="1" ht="12.75">
      <c r="A37" s="27"/>
      <c r="B37" s="2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" customFormat="1" ht="12.75">
      <c r="A38" s="5"/>
      <c r="B38" s="2"/>
      <c r="C38" s="3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41" spans="1:15" ht="12.75">
      <c r="A41" s="1"/>
      <c r="B41" s="1"/>
      <c r="C41" s="4"/>
      <c r="D41" s="13" t="s">
        <v>0</v>
      </c>
      <c r="E41" s="13" t="s">
        <v>1</v>
      </c>
      <c r="F41" s="13" t="s">
        <v>2</v>
      </c>
      <c r="G41" s="13" t="s">
        <v>3</v>
      </c>
      <c r="H41" s="14" t="s">
        <v>4</v>
      </c>
      <c r="I41" s="14" t="s">
        <v>5</v>
      </c>
      <c r="J41" s="14" t="s">
        <v>6</v>
      </c>
      <c r="K41" s="14" t="s">
        <v>7</v>
      </c>
      <c r="L41" s="13" t="s">
        <v>8</v>
      </c>
      <c r="M41" s="13" t="s">
        <v>9</v>
      </c>
      <c r="N41" s="4"/>
      <c r="O41" s="4"/>
    </row>
    <row r="42" spans="1:15" ht="12.75">
      <c r="A42" s="1"/>
      <c r="B42" s="1"/>
      <c r="C42" s="4"/>
      <c r="D42" s="12" t="s">
        <v>18</v>
      </c>
      <c r="E42" s="4"/>
      <c r="F42" s="4"/>
      <c r="G42" s="4"/>
      <c r="H42" s="6"/>
      <c r="I42" s="6"/>
      <c r="J42" s="6"/>
      <c r="K42" s="6"/>
      <c r="L42" s="4"/>
      <c r="M42" s="4"/>
      <c r="N42" s="4"/>
      <c r="O42" s="4"/>
    </row>
    <row r="43" spans="1:15" ht="12.75">
      <c r="A43" s="5"/>
      <c r="B43" s="2"/>
      <c r="C43" s="3"/>
      <c r="D43" s="6"/>
      <c r="E43" s="6"/>
      <c r="F43" s="6"/>
      <c r="G43" s="6"/>
      <c r="H43" s="6"/>
      <c r="I43" s="6"/>
      <c r="J43" s="6"/>
      <c r="K43" s="6"/>
      <c r="L43" s="4"/>
      <c r="M43" s="4"/>
      <c r="N43" s="4"/>
      <c r="O43" s="4"/>
    </row>
    <row r="44" spans="1:15" ht="12.75">
      <c r="A44" s="15" t="s">
        <v>10</v>
      </c>
      <c r="B44" s="2"/>
      <c r="C44" s="3"/>
      <c r="D44" s="3"/>
      <c r="E44" s="3"/>
      <c r="F44" s="3"/>
      <c r="G44" s="3"/>
      <c r="H44" s="3"/>
      <c r="I44" s="3"/>
      <c r="J44" s="3"/>
      <c r="K44" s="6"/>
      <c r="L44" s="4"/>
      <c r="M44" s="4"/>
      <c r="N44" s="4"/>
      <c r="O44" s="9"/>
    </row>
    <row r="45" spans="1:15" ht="12.75">
      <c r="A45" s="11"/>
      <c r="B45" s="10"/>
      <c r="C45" s="34" t="s">
        <v>11</v>
      </c>
      <c r="D45" s="23">
        <f aca="true" t="shared" si="5" ref="D45:L45">D7</f>
        <v>-24277466</v>
      </c>
      <c r="E45" s="23">
        <f t="shared" si="5"/>
        <v>-4312101</v>
      </c>
      <c r="F45" s="23">
        <f t="shared" si="5"/>
        <v>-21361130</v>
      </c>
      <c r="G45" s="23">
        <f t="shared" si="5"/>
        <v>-8338420</v>
      </c>
      <c r="H45" s="23">
        <f t="shared" si="5"/>
        <v>-18255149</v>
      </c>
      <c r="I45" s="23">
        <f t="shared" si="5"/>
        <v>-8530182</v>
      </c>
      <c r="J45" s="23">
        <f t="shared" si="5"/>
        <v>-11377950</v>
      </c>
      <c r="K45" s="23">
        <f t="shared" si="5"/>
        <v>-5873528</v>
      </c>
      <c r="L45" s="23">
        <f t="shared" si="5"/>
        <v>-27270267</v>
      </c>
      <c r="M45" s="23">
        <f>SUM(D45:L45)</f>
        <v>-129596193</v>
      </c>
      <c r="N45" s="8"/>
      <c r="O45" s="8"/>
    </row>
    <row r="46" spans="1:15" ht="12.75">
      <c r="A46" s="2"/>
      <c r="B46" s="10"/>
      <c r="C46" s="34" t="s">
        <v>19</v>
      </c>
      <c r="D46" s="33">
        <v>96115088</v>
      </c>
      <c r="E46" s="33">
        <v>17011026</v>
      </c>
      <c r="F46" s="33">
        <v>84402307</v>
      </c>
      <c r="G46" s="33">
        <v>32824642</v>
      </c>
      <c r="H46" s="33">
        <v>71875094</v>
      </c>
      <c r="I46" s="33">
        <v>33484660</v>
      </c>
      <c r="J46" s="33">
        <v>43639412</v>
      </c>
      <c r="K46" s="33">
        <v>23102087</v>
      </c>
      <c r="L46" s="33">
        <v>107811851</v>
      </c>
      <c r="M46" s="33">
        <f>SUM(D46:L46)</f>
        <v>510266167</v>
      </c>
      <c r="N46" s="8"/>
      <c r="O46" s="8"/>
    </row>
    <row r="47" spans="1:15" ht="12.75">
      <c r="A47" s="2"/>
      <c r="B47" s="10"/>
      <c r="C47" s="35" t="s">
        <v>20</v>
      </c>
      <c r="D47" s="21">
        <f>SUM(D45:D46)</f>
        <v>71837622</v>
      </c>
      <c r="E47" s="21">
        <f aca="true" t="shared" si="6" ref="E47:L47">SUM(E45:E46)</f>
        <v>12698925</v>
      </c>
      <c r="F47" s="21">
        <f t="shared" si="6"/>
        <v>63041177</v>
      </c>
      <c r="G47" s="21">
        <f t="shared" si="6"/>
        <v>24486222</v>
      </c>
      <c r="H47" s="21">
        <f t="shared" si="6"/>
        <v>53619945</v>
      </c>
      <c r="I47" s="21">
        <f t="shared" si="6"/>
        <v>24954478</v>
      </c>
      <c r="J47" s="21">
        <f t="shared" si="6"/>
        <v>32261462</v>
      </c>
      <c r="K47" s="21">
        <f t="shared" si="6"/>
        <v>17228559</v>
      </c>
      <c r="L47" s="21">
        <f t="shared" si="6"/>
        <v>80541584</v>
      </c>
      <c r="M47" s="23">
        <f>SUM(D47:L47)</f>
        <v>380669974</v>
      </c>
      <c r="N47" s="8"/>
      <c r="O47" s="8"/>
    </row>
    <row r="48" spans="1:15" ht="12.75">
      <c r="A48" s="5"/>
      <c r="B48" s="2"/>
      <c r="C48" s="3"/>
      <c r="D48" s="16"/>
      <c r="E48" s="16"/>
      <c r="F48" s="16"/>
      <c r="G48" s="16"/>
      <c r="H48" s="16"/>
      <c r="I48" s="16"/>
      <c r="J48" s="16"/>
      <c r="K48" s="16"/>
      <c r="L48" s="17"/>
      <c r="M48" s="17"/>
      <c r="N48" s="4"/>
      <c r="O48" s="4"/>
    </row>
    <row r="49" spans="1:15" ht="12.75">
      <c r="A49" s="15" t="s">
        <v>14</v>
      </c>
      <c r="B49" s="2"/>
      <c r="C49" s="3"/>
      <c r="D49" s="18"/>
      <c r="E49" s="18"/>
      <c r="F49" s="18"/>
      <c r="G49" s="18"/>
      <c r="H49" s="18"/>
      <c r="I49" s="18"/>
      <c r="J49" s="18"/>
      <c r="K49" s="16"/>
      <c r="L49" s="17"/>
      <c r="M49" s="17"/>
      <c r="N49" s="4"/>
      <c r="O49" s="9"/>
    </row>
    <row r="50" spans="1:15" ht="12.75">
      <c r="A50" s="11"/>
      <c r="B50" s="10"/>
      <c r="C50" s="34" t="s">
        <v>11</v>
      </c>
      <c r="D50" s="23">
        <f aca="true" t="shared" si="7" ref="D50:L50">D12</f>
        <v>21090442</v>
      </c>
      <c r="E50" s="23">
        <f t="shared" si="7"/>
        <v>3739044</v>
      </c>
      <c r="F50" s="23">
        <f t="shared" si="7"/>
        <v>18553368</v>
      </c>
      <c r="G50" s="23">
        <f t="shared" si="7"/>
        <v>7226147</v>
      </c>
      <c r="H50" s="23">
        <f t="shared" si="7"/>
        <v>15918626</v>
      </c>
      <c r="I50" s="23">
        <f t="shared" si="7"/>
        <v>7435567</v>
      </c>
      <c r="J50" s="23">
        <f t="shared" si="7"/>
        <v>9610933</v>
      </c>
      <c r="K50" s="23">
        <f t="shared" si="7"/>
        <v>5080202</v>
      </c>
      <c r="L50" s="23">
        <f t="shared" si="7"/>
        <v>23903320</v>
      </c>
      <c r="M50" s="23">
        <f>SUM(D50:L50)</f>
        <v>112557649</v>
      </c>
      <c r="N50" s="8"/>
      <c r="O50" s="8"/>
    </row>
    <row r="51" spans="1:15" ht="12.75">
      <c r="A51" s="2"/>
      <c r="B51" s="10"/>
      <c r="C51" s="34" t="s">
        <v>19</v>
      </c>
      <c r="D51" s="33">
        <v>96327756</v>
      </c>
      <c r="E51" s="33">
        <v>17203696</v>
      </c>
      <c r="F51" s="33">
        <v>84716018</v>
      </c>
      <c r="G51" s="33">
        <v>34927152</v>
      </c>
      <c r="H51" s="33">
        <v>72862115</v>
      </c>
      <c r="I51" s="33">
        <v>35268788</v>
      </c>
      <c r="J51" s="33">
        <v>45180183</v>
      </c>
      <c r="K51" s="33">
        <v>24407567</v>
      </c>
      <c r="L51" s="33">
        <v>113228229</v>
      </c>
      <c r="M51" s="33">
        <f>SUM(D51:L51)</f>
        <v>524121504</v>
      </c>
      <c r="N51" s="8"/>
      <c r="O51" s="8"/>
    </row>
    <row r="52" spans="1:15" ht="12.75">
      <c r="A52" s="2"/>
      <c r="B52" s="10"/>
      <c r="C52" s="35" t="s">
        <v>21</v>
      </c>
      <c r="D52" s="21">
        <f>SUM(D50:D51)</f>
        <v>117418198</v>
      </c>
      <c r="E52" s="21">
        <f aca="true" t="shared" si="8" ref="E52:L52">SUM(E50:E51)</f>
        <v>20942740</v>
      </c>
      <c r="F52" s="21">
        <f t="shared" si="8"/>
        <v>103269386</v>
      </c>
      <c r="G52" s="21">
        <f t="shared" si="8"/>
        <v>42153299</v>
      </c>
      <c r="H52" s="21">
        <f t="shared" si="8"/>
        <v>88780741</v>
      </c>
      <c r="I52" s="21">
        <f t="shared" si="8"/>
        <v>42704355</v>
      </c>
      <c r="J52" s="21">
        <f t="shared" si="8"/>
        <v>54791116</v>
      </c>
      <c r="K52" s="21">
        <f t="shared" si="8"/>
        <v>29487769</v>
      </c>
      <c r="L52" s="21">
        <f t="shared" si="8"/>
        <v>137131549</v>
      </c>
      <c r="M52" s="23">
        <f>SUM(D52:L52)</f>
        <v>636679153</v>
      </c>
      <c r="N52" s="8"/>
      <c r="O52" s="8"/>
    </row>
    <row r="53" spans="1:15" ht="12.75">
      <c r="A53" s="5"/>
      <c r="B53" s="2"/>
      <c r="C53" s="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4"/>
      <c r="O53" s="4"/>
    </row>
    <row r="54" spans="1:15" ht="12.75">
      <c r="A54" s="15"/>
      <c r="B54" s="15" t="s">
        <v>15</v>
      </c>
      <c r="C54" s="3"/>
      <c r="D54" s="18"/>
      <c r="E54" s="18"/>
      <c r="F54" s="18"/>
      <c r="G54" s="18"/>
      <c r="H54" s="18"/>
      <c r="I54" s="18"/>
      <c r="J54" s="18"/>
      <c r="K54" s="16"/>
      <c r="L54" s="17"/>
      <c r="M54" s="17"/>
      <c r="N54" s="4"/>
      <c r="O54" s="9"/>
    </row>
    <row r="55" spans="1:15" ht="12.75">
      <c r="A55" s="11"/>
      <c r="B55" s="10"/>
      <c r="C55" s="34" t="s">
        <v>11</v>
      </c>
      <c r="D55" s="23">
        <f aca="true" t="shared" si="9" ref="D55:L55">D17</f>
        <v>278834</v>
      </c>
      <c r="E55" s="23">
        <f t="shared" si="9"/>
        <v>49627</v>
      </c>
      <c r="F55" s="23">
        <f t="shared" si="9"/>
        <v>264190</v>
      </c>
      <c r="G55" s="23">
        <f t="shared" si="9"/>
        <v>124049</v>
      </c>
      <c r="H55" s="23">
        <f t="shared" si="9"/>
        <v>248598</v>
      </c>
      <c r="I55" s="23">
        <f t="shared" si="9"/>
        <v>133082</v>
      </c>
      <c r="J55" s="23">
        <f t="shared" si="9"/>
        <v>154012</v>
      </c>
      <c r="K55" s="23">
        <f t="shared" si="9"/>
        <v>71721</v>
      </c>
      <c r="L55" s="23">
        <f t="shared" si="9"/>
        <v>605405</v>
      </c>
      <c r="M55" s="23">
        <f>SUM(D55:L55)</f>
        <v>1929518</v>
      </c>
      <c r="N55" s="8"/>
      <c r="O55" s="8"/>
    </row>
    <row r="56" spans="1:15" ht="12.75">
      <c r="A56" s="2"/>
      <c r="B56" s="10"/>
      <c r="C56" s="34" t="s">
        <v>19</v>
      </c>
      <c r="D56" s="33">
        <v>2927459</v>
      </c>
      <c r="E56" s="33">
        <v>521031</v>
      </c>
      <c r="F56" s="33">
        <v>2773702</v>
      </c>
      <c r="G56" s="33">
        <v>1302376</v>
      </c>
      <c r="H56" s="33">
        <v>2610019</v>
      </c>
      <c r="I56" s="33">
        <v>1397182</v>
      </c>
      <c r="J56" s="33">
        <v>1616980</v>
      </c>
      <c r="K56" s="33">
        <v>752983</v>
      </c>
      <c r="L56" s="33">
        <v>6356097</v>
      </c>
      <c r="M56" s="33">
        <f>SUM(D56:L56)</f>
        <v>20257829</v>
      </c>
      <c r="N56" s="8"/>
      <c r="O56" s="8"/>
    </row>
    <row r="57" spans="1:15" ht="12.75">
      <c r="A57" s="2"/>
      <c r="B57" s="10"/>
      <c r="C57" s="35"/>
      <c r="D57" s="21">
        <f>SUM(D55:D56)</f>
        <v>3206293</v>
      </c>
      <c r="E57" s="21">
        <f aca="true" t="shared" si="10" ref="E57:L57">SUM(E55:E56)</f>
        <v>570658</v>
      </c>
      <c r="F57" s="21">
        <f t="shared" si="10"/>
        <v>3037892</v>
      </c>
      <c r="G57" s="21">
        <f t="shared" si="10"/>
        <v>1426425</v>
      </c>
      <c r="H57" s="21">
        <f t="shared" si="10"/>
        <v>2858617</v>
      </c>
      <c r="I57" s="21">
        <f t="shared" si="10"/>
        <v>1530264</v>
      </c>
      <c r="J57" s="21">
        <f t="shared" si="10"/>
        <v>1770992</v>
      </c>
      <c r="K57" s="21">
        <f t="shared" si="10"/>
        <v>824704</v>
      </c>
      <c r="L57" s="21">
        <f t="shared" si="10"/>
        <v>6961502</v>
      </c>
      <c r="M57" s="23">
        <f>SUM(D57:L57)</f>
        <v>22187347</v>
      </c>
      <c r="N57" s="8"/>
      <c r="O57" s="8"/>
    </row>
    <row r="58" spans="1:15" ht="12.75">
      <c r="A58" s="5"/>
      <c r="B58" s="2"/>
      <c r="C58" s="3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4"/>
      <c r="O58" s="4"/>
    </row>
    <row r="59" spans="1:15" ht="12.75">
      <c r="A59" s="15"/>
      <c r="B59" s="15" t="s">
        <v>16</v>
      </c>
      <c r="C59" s="3"/>
      <c r="D59" s="18"/>
      <c r="E59" s="18"/>
      <c r="F59" s="18"/>
      <c r="G59" s="18"/>
      <c r="H59" s="18"/>
      <c r="I59" s="18"/>
      <c r="J59" s="18"/>
      <c r="K59" s="16"/>
      <c r="L59" s="17"/>
      <c r="M59" s="17"/>
      <c r="N59" s="4"/>
      <c r="O59" s="9"/>
    </row>
    <row r="60" spans="1:15" ht="12.75">
      <c r="A60" s="11"/>
      <c r="B60" s="10"/>
      <c r="C60" s="34" t="s">
        <v>11</v>
      </c>
      <c r="D60" s="23">
        <f aca="true" t="shared" si="11" ref="D60:L60">D22</f>
        <v>20811608</v>
      </c>
      <c r="E60" s="23">
        <f t="shared" si="11"/>
        <v>3689417</v>
      </c>
      <c r="F60" s="23">
        <f t="shared" si="11"/>
        <v>18289178</v>
      </c>
      <c r="G60" s="23">
        <f t="shared" si="11"/>
        <v>7102098</v>
      </c>
      <c r="H60" s="23">
        <f t="shared" si="11"/>
        <v>15670028</v>
      </c>
      <c r="I60" s="23">
        <f t="shared" si="11"/>
        <v>7302485</v>
      </c>
      <c r="J60" s="23">
        <f t="shared" si="11"/>
        <v>9456921</v>
      </c>
      <c r="K60" s="23">
        <f t="shared" si="11"/>
        <v>5008481</v>
      </c>
      <c r="L60" s="23">
        <f t="shared" si="11"/>
        <v>23297915</v>
      </c>
      <c r="M60" s="23">
        <f>SUM(D60:L60)</f>
        <v>110628131</v>
      </c>
      <c r="N60" s="8"/>
      <c r="O60" s="8"/>
    </row>
    <row r="61" spans="1:15" ht="12.75">
      <c r="A61" s="2"/>
      <c r="B61" s="10"/>
      <c r="C61" s="34" t="s">
        <v>19</v>
      </c>
      <c r="D61" s="33">
        <v>93400297</v>
      </c>
      <c r="E61" s="33">
        <v>16682665</v>
      </c>
      <c r="F61" s="33">
        <v>81942316</v>
      </c>
      <c r="G61" s="33">
        <v>33624776</v>
      </c>
      <c r="H61" s="33">
        <v>70252096</v>
      </c>
      <c r="I61" s="33">
        <v>33871606</v>
      </c>
      <c r="J61" s="33">
        <v>43563203</v>
      </c>
      <c r="K61" s="33">
        <v>23654584</v>
      </c>
      <c r="L61" s="33">
        <v>106872132</v>
      </c>
      <c r="M61" s="33">
        <f>SUM(D61:L61)</f>
        <v>503863675</v>
      </c>
      <c r="N61" s="8"/>
      <c r="O61" s="8"/>
    </row>
    <row r="62" spans="1:15" ht="12.75">
      <c r="A62" s="2"/>
      <c r="B62" s="10"/>
      <c r="C62" s="35" t="s">
        <v>20</v>
      </c>
      <c r="D62" s="21">
        <f>SUM(D60:D61)</f>
        <v>114211905</v>
      </c>
      <c r="E62" s="21">
        <f aca="true" t="shared" si="12" ref="E62:L62">SUM(E60:E61)</f>
        <v>20372082</v>
      </c>
      <c r="F62" s="21">
        <f t="shared" si="12"/>
        <v>100231494</v>
      </c>
      <c r="G62" s="21">
        <f t="shared" si="12"/>
        <v>40726874</v>
      </c>
      <c r="H62" s="21">
        <f t="shared" si="12"/>
        <v>85922124</v>
      </c>
      <c r="I62" s="21">
        <f t="shared" si="12"/>
        <v>41174091</v>
      </c>
      <c r="J62" s="21">
        <f t="shared" si="12"/>
        <v>53020124</v>
      </c>
      <c r="K62" s="21">
        <f t="shared" si="12"/>
        <v>28663065</v>
      </c>
      <c r="L62" s="21">
        <f t="shared" si="12"/>
        <v>130170047</v>
      </c>
      <c r="M62" s="23">
        <f>SUM(D62:L62)</f>
        <v>614491806</v>
      </c>
      <c r="N62" s="8"/>
      <c r="O62" s="8"/>
    </row>
    <row r="63" spans="1:15" ht="12.75">
      <c r="A63" s="5"/>
      <c r="B63" s="2"/>
      <c r="C63" s="3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4"/>
      <c r="O63" s="4"/>
    </row>
    <row r="64" spans="1:15" ht="12.75">
      <c r="A64" s="5"/>
      <c r="B64" s="2"/>
      <c r="C64" s="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4"/>
      <c r="O64" s="4"/>
    </row>
    <row r="65" spans="1:15" ht="12.75">
      <c r="A65" s="15" t="s">
        <v>17</v>
      </c>
      <c r="B65" s="2"/>
      <c r="C65" s="3"/>
      <c r="D65" s="18"/>
      <c r="E65" s="18"/>
      <c r="F65" s="18"/>
      <c r="G65" s="18"/>
      <c r="H65" s="18"/>
      <c r="I65" s="18"/>
      <c r="J65" s="18"/>
      <c r="K65" s="16"/>
      <c r="L65" s="17"/>
      <c r="M65" s="17"/>
      <c r="N65" s="4"/>
      <c r="O65" s="9"/>
    </row>
    <row r="66" spans="1:15" ht="12.75">
      <c r="A66" s="11"/>
      <c r="B66" s="10"/>
      <c r="C66" s="34" t="s">
        <v>11</v>
      </c>
      <c r="D66" s="31">
        <f aca="true" t="shared" si="13" ref="D66:L66">D28</f>
        <v>0</v>
      </c>
      <c r="E66" s="31">
        <f t="shared" si="13"/>
        <v>0</v>
      </c>
      <c r="F66" s="31">
        <f t="shared" si="13"/>
        <v>0</v>
      </c>
      <c r="G66" s="31">
        <f t="shared" si="13"/>
        <v>0</v>
      </c>
      <c r="H66" s="31">
        <f t="shared" si="13"/>
        <v>0</v>
      </c>
      <c r="I66" s="31">
        <f t="shared" si="13"/>
        <v>0</v>
      </c>
      <c r="J66" s="31">
        <f t="shared" si="13"/>
        <v>0</v>
      </c>
      <c r="K66" s="31">
        <f t="shared" si="13"/>
        <v>0</v>
      </c>
      <c r="L66" s="31">
        <f t="shared" si="13"/>
        <v>0</v>
      </c>
      <c r="M66" s="23">
        <f>SUM(D66:L66)</f>
        <v>0</v>
      </c>
      <c r="N66" s="8"/>
      <c r="O66" s="8"/>
    </row>
    <row r="67" spans="1:15" ht="12.75">
      <c r="A67" s="2"/>
      <c r="B67" s="10"/>
      <c r="C67" s="34" t="s">
        <v>19</v>
      </c>
      <c r="D67" s="32">
        <v>168265</v>
      </c>
      <c r="E67" s="32">
        <v>29810</v>
      </c>
      <c r="F67" s="32">
        <v>147746</v>
      </c>
      <c r="G67" s="32">
        <v>57786</v>
      </c>
      <c r="H67" s="32">
        <v>125904</v>
      </c>
      <c r="I67" s="32">
        <v>58872</v>
      </c>
      <c r="J67" s="32">
        <v>76612</v>
      </c>
      <c r="K67" s="32">
        <v>40668</v>
      </c>
      <c r="L67" s="32">
        <v>189128</v>
      </c>
      <c r="M67" s="33">
        <f>SUM(D67:L67)</f>
        <v>894791</v>
      </c>
      <c r="N67" s="8"/>
      <c r="O67" s="8"/>
    </row>
    <row r="68" spans="1:15" ht="12.75">
      <c r="A68" s="2"/>
      <c r="B68" s="10"/>
      <c r="C68" s="35" t="s">
        <v>20</v>
      </c>
      <c r="D68" s="21">
        <f>SUM(D66:D67)</f>
        <v>168265</v>
      </c>
      <c r="E68" s="21">
        <f aca="true" t="shared" si="14" ref="E68:L68">SUM(E66:E67)</f>
        <v>29810</v>
      </c>
      <c r="F68" s="21">
        <f t="shared" si="14"/>
        <v>147746</v>
      </c>
      <c r="G68" s="21">
        <f t="shared" si="14"/>
        <v>57786</v>
      </c>
      <c r="H68" s="21">
        <f t="shared" si="14"/>
        <v>125904</v>
      </c>
      <c r="I68" s="21">
        <f t="shared" si="14"/>
        <v>58872</v>
      </c>
      <c r="J68" s="21">
        <f t="shared" si="14"/>
        <v>76612</v>
      </c>
      <c r="K68" s="21">
        <f t="shared" si="14"/>
        <v>40668</v>
      </c>
      <c r="L68" s="21">
        <f t="shared" si="14"/>
        <v>189128</v>
      </c>
      <c r="M68" s="23">
        <f>SUM(D68:L68)</f>
        <v>894791</v>
      </c>
      <c r="N68" s="8"/>
      <c r="O68" s="8"/>
    </row>
    <row r="70" spans="4:13" ht="12.75">
      <c r="D70" s="36"/>
      <c r="E70" s="36"/>
      <c r="F70" s="36"/>
      <c r="G70" s="36"/>
      <c r="H70" s="36"/>
      <c r="I70" s="36"/>
      <c r="J70" s="36"/>
      <c r="K70" s="36"/>
      <c r="L70" s="36"/>
      <c r="M70" s="36"/>
    </row>
  </sheetData>
  <sheetProtection/>
  <printOptions gridLines="1"/>
  <pageMargins left="0.07874015748031496" right="0.1968503937007874" top="0.984251968503937" bottom="0.5905511811023623" header="0.5118110236220472" footer="0.5118110236220472"/>
  <pageSetup orientation="landscape" paperSize="9" scale="95" r:id="rId1"/>
  <headerFooter alignWithMargins="0">
    <oddHeader>&amp;CErtragsanteile der LÄNDER
Gegenüberstellung Vorschüsse 2016 - Zwischenabrechnung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gruberer</cp:lastModifiedBy>
  <cp:lastPrinted>2017-01-17T13:59:11Z</cp:lastPrinted>
  <dcterms:created xsi:type="dcterms:W3CDTF">2000-12-18T12:20:59Z</dcterms:created>
  <dcterms:modified xsi:type="dcterms:W3CDTF">2017-03-02T07:23:10Z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PostTitle">
    <vt:lpwstr/>
  </property>
  <property fmtid="{D5CDD505-2E9C-101B-9397-08002B2CF9AE}" pid="9" name="FSC#EIBPRECONFIG@1.1001:EIBApprovedAt">
    <vt:lpwstr/>
  </property>
  <property fmtid="{D5CDD505-2E9C-101B-9397-08002B2CF9AE}" pid="10" name="FSC#EIBPRECONFIG@1.1001:EIBApprovedBy">
    <vt:lpwstr/>
  </property>
  <property fmtid="{D5CDD505-2E9C-101B-9397-08002B2CF9AE}" pid="11" name="FSC#EIBPRECONFIG@1.1001:EIBApprovedBySubst">
    <vt:lpwstr/>
  </property>
  <property fmtid="{D5CDD505-2E9C-101B-9397-08002B2CF9AE}" pid="12" name="FSC#EIBPRECONFIG@1.1001:EIBApprovedByTitle">
    <vt:lpwstr/>
  </property>
  <property fmtid="{D5CDD505-2E9C-101B-9397-08002B2CF9AE}" pid="13" name="FSC#EIBPRECONFIG@1.1001:EIBApprovedByPostTitle">
    <vt:lpwstr/>
  </property>
  <property fmtid="{D5CDD505-2E9C-101B-9397-08002B2CF9AE}" pid="14" name="FSC#EIBPRECONFIG@1.1001:EIBDepartment">
    <vt:lpwstr>BMF - II/3 (II/3)</vt:lpwstr>
  </property>
  <property fmtid="{D5CDD505-2E9C-101B-9397-08002B2CF9AE}" pid="15" name="FSC#EIBPRECONFIG@1.1001:EIBDispatchedBy">
    <vt:lpwstr/>
  </property>
  <property fmtid="{D5CDD505-2E9C-101B-9397-08002B2CF9AE}" pid="16" name="FSC#EIBPRECONFIG@1.1001:EIBDispatchedByPostTitle">
    <vt:lpwstr/>
  </property>
  <property fmtid="{D5CDD505-2E9C-101B-9397-08002B2CF9AE}" pid="17" name="FSC#EIBPRECONFIG@1.1001:ExtRefInc">
    <vt:lpwstr/>
  </property>
  <property fmtid="{D5CDD505-2E9C-101B-9397-08002B2CF9AE}" pid="18" name="FSC#EIBPRECONFIG@1.1001:IncomingAddrdate">
    <vt:lpwstr/>
  </property>
  <property fmtid="{D5CDD505-2E9C-101B-9397-08002B2CF9AE}" pid="19" name="FSC#EIBPRECONFIG@1.1001:IncomingDelivery">
    <vt:lpwstr/>
  </property>
  <property fmtid="{D5CDD505-2E9C-101B-9397-08002B2CF9AE}" pid="20" name="FSC#EIBPRECONFIG@1.1001:OwnerEmail">
    <vt:lpwstr>Erwin.Gruber@bmf.gv.at</vt:lpwstr>
  </property>
  <property fmtid="{D5CDD505-2E9C-101B-9397-08002B2CF9AE}" pid="21" name="FSC#EIBPRECONFIG@1.1001:OUEmail">
    <vt:lpwstr>Post.ii-3@bmf.gv.at</vt:lpwstr>
  </property>
  <property fmtid="{D5CDD505-2E9C-101B-9397-08002B2CF9AE}" pid="22" name="FSC#EIBPRECONFIG@1.1001:OwnerGender">
    <vt:lpwstr>Männlich</vt:lpwstr>
  </property>
  <property fmtid="{D5CDD505-2E9C-101B-9397-08002B2CF9AE}" pid="23" name="FSC#EIBPRECONFIG@1.1001:Priority">
    <vt:lpwstr>Nein</vt:lpwstr>
  </property>
  <property fmtid="{D5CDD505-2E9C-101B-9397-08002B2CF9AE}" pid="24" name="FSC#EIBPRECONFIG@1.1001:PreviousFiles">
    <vt:lpwstr/>
  </property>
  <property fmtid="{D5CDD505-2E9C-101B-9397-08002B2CF9AE}" pid="25" name="FSC#EIBPRECONFIG@1.1001:NextFiles">
    <vt:lpwstr>BMF-111112/0019-II/3/2017
BMF-111112/0020-II/3/2017</vt:lpwstr>
  </property>
  <property fmtid="{D5CDD505-2E9C-101B-9397-08002B2CF9AE}" pid="26" name="FSC#EIBPRECONFIG@1.1001:RelatedFiles">
    <vt:lpwstr/>
  </property>
  <property fmtid="{D5CDD505-2E9C-101B-9397-08002B2CF9AE}" pid="27" name="FSC#EIBPRECONFIG@1.1001:CompletedOrdinals">
    <vt:lpwstr/>
  </property>
  <property fmtid="{D5CDD505-2E9C-101B-9397-08002B2CF9AE}" pid="28" name="FSC#EIBPRECONFIG@1.1001:NrAttachments">
    <vt:lpwstr/>
  </property>
  <property fmtid="{D5CDD505-2E9C-101B-9397-08002B2CF9AE}" pid="29" name="FSC#EIBPRECONFIG@1.1001:Attachments">
    <vt:lpwstr/>
  </property>
  <property fmtid="{D5CDD505-2E9C-101B-9397-08002B2CF9AE}" pid="30" name="FSC#EIBPRECONFIG@1.1001:SubjectArea">
    <vt:lpwstr>Ertragsanteile, Zweckzuschüsse, Finanzzuweisungen</vt:lpwstr>
  </property>
  <property fmtid="{D5CDD505-2E9C-101B-9397-08002B2CF9AE}" pid="31" name="FSC#EIBPRECONFIG@1.1001:Recipients">
    <vt:lpwstr/>
  </property>
  <property fmtid="{D5CDD505-2E9C-101B-9397-08002B2CF9AE}" pid="32" name="FSC#EIBPRECONFIG@1.1001:Classified">
    <vt:lpwstr/>
  </property>
  <property fmtid="{D5CDD505-2E9C-101B-9397-08002B2CF9AE}" pid="33" name="FSC#EIBPRECONFIG@1.1001:Deadline">
    <vt:lpwstr/>
  </property>
  <property fmtid="{D5CDD505-2E9C-101B-9397-08002B2CF9AE}" pid="34" name="FSC#EIBPRECONFIG@1.1001:SettlementSubj">
    <vt:lpwstr/>
  </property>
  <property fmtid="{D5CDD505-2E9C-101B-9397-08002B2CF9AE}" pid="35" name="FSC#EIBPRECONFIG@1.1001:OUAddr">
    <vt:lpwstr>Johannesgasse 5 , 1010 Wien</vt:lpwstr>
  </property>
  <property fmtid="{D5CDD505-2E9C-101B-9397-08002B2CF9AE}" pid="36" name="FSC#EIBPRECONFIG@1.1001:OUDescr">
    <vt:lpwstr/>
  </property>
  <property fmtid="{D5CDD505-2E9C-101B-9397-08002B2CF9AE}" pid="37" name="FSC#EIBPRECONFIG@1.1001:Signatures">
    <vt:lpwstr/>
  </property>
  <property fmtid="{D5CDD505-2E9C-101B-9397-08002B2CF9AE}" pid="38" name="FSC#EIBPRECONFIG@1.1001:currentuser">
    <vt:lpwstr>COO.3000.100.1.105731</vt:lpwstr>
  </property>
  <property fmtid="{D5CDD505-2E9C-101B-9397-08002B2CF9AE}" pid="39" name="FSC#EIBPRECONFIG@1.1001:currentuserrolegroup">
    <vt:lpwstr>COO.3000.100.1.103368</vt:lpwstr>
  </property>
  <property fmtid="{D5CDD505-2E9C-101B-9397-08002B2CF9AE}" pid="40" name="FSC#EIBPRECONFIG@1.1001:currentuserroleposition">
    <vt:lpwstr>COO.1.1001.1.66925</vt:lpwstr>
  </property>
  <property fmtid="{D5CDD505-2E9C-101B-9397-08002B2CF9AE}" pid="41" name="FSC#EIBPRECONFIG@1.1001:currentuserroot">
    <vt:lpwstr>COO.3000.109.2.201302</vt:lpwstr>
  </property>
  <property fmtid="{D5CDD505-2E9C-101B-9397-08002B2CF9AE}" pid="42" name="FSC#EIBPRECONFIG@1.1001:toplevelobject">
    <vt:lpwstr>COO.3000.109.7.4209858</vt:lpwstr>
  </property>
  <property fmtid="{D5CDD505-2E9C-101B-9397-08002B2CF9AE}" pid="43" name="FSC#EIBPRECONFIG@1.1001:objchangedby">
    <vt:lpwstr>Erwin Gruber</vt:lpwstr>
  </property>
  <property fmtid="{D5CDD505-2E9C-101B-9397-08002B2CF9AE}" pid="44" name="FSC#EIBPRECONFIG@1.1001:objchangedbyPostTitle">
    <vt:lpwstr/>
  </property>
  <property fmtid="{D5CDD505-2E9C-101B-9397-08002B2CF9AE}" pid="45" name="FSC#EIBPRECONFIG@1.1001:objchangedat">
    <vt:lpwstr>01.03.2017</vt:lpwstr>
  </property>
  <property fmtid="{D5CDD505-2E9C-101B-9397-08002B2CF9AE}" pid="46" name="FSC#EIBPRECONFIG@1.1001:objname">
    <vt:lpwstr>Beilage 2; Zwischenabrechnung 2016 Länder</vt:lpwstr>
  </property>
  <property fmtid="{D5CDD505-2E9C-101B-9397-08002B2CF9AE}" pid="47" name="FSC#EIBPRECONFIG@1.1001:EIBProcessResponsiblePhone">
    <vt:lpwstr>+43 1 51433 502081</vt:lpwstr>
  </property>
  <property fmtid="{D5CDD505-2E9C-101B-9397-08002B2CF9AE}" pid="48" name="FSC#EIBPRECONFIG@1.1001:EIBProcessResponsibleMail">
    <vt:lpwstr>Erwin.Gruber@bmf.gv.at</vt:lpwstr>
  </property>
  <property fmtid="{D5CDD505-2E9C-101B-9397-08002B2CF9AE}" pid="49" name="FSC#EIBPRECONFIG@1.1001:EIBProcessResponsibleFax">
    <vt:lpwstr>+43 1514335902081</vt:lpwstr>
  </property>
  <property fmtid="{D5CDD505-2E9C-101B-9397-08002B2CF9AE}" pid="50" name="FSC#EIBPRECONFIG@1.1001:EIBProcessResponsiblePostTitle">
    <vt:lpwstr/>
  </property>
  <property fmtid="{D5CDD505-2E9C-101B-9397-08002B2CF9AE}" pid="51" name="FSC#EIBPRECONFIG@1.1001:EIBProcessResponsible">
    <vt:lpwstr>Erwin Gruber</vt:lpwstr>
  </property>
  <property fmtid="{D5CDD505-2E9C-101B-9397-08002B2CF9AE}" pid="52" name="FSC#EIBPRECONFIG@1.1001:OwnerPostTitle">
    <vt:lpwstr/>
  </property>
  <property fmtid="{D5CDD505-2E9C-101B-9397-08002B2CF9AE}" pid="53" name="FSC#COOELAK@1.1001:Subject">
    <vt:lpwstr>Übermittlung von Übersichten, betr. die Zwischenabrechnung der Ertragsanteile der Länder und Gemeinden an den gemeinschaftl. Einkommen- und Vermögensteuern und sonst. Steuern für das Jahr 2016.</vt:lpwstr>
  </property>
  <property fmtid="{D5CDD505-2E9C-101B-9397-08002B2CF9AE}" pid="54" name="FSC#COOELAK@1.1001:FileReference">
    <vt:lpwstr>BMF-111112/0018-II/3/2017</vt:lpwstr>
  </property>
  <property fmtid="{D5CDD505-2E9C-101B-9397-08002B2CF9AE}" pid="55" name="FSC#COOELAK@1.1001:FileRefYear">
    <vt:lpwstr>2017</vt:lpwstr>
  </property>
  <property fmtid="{D5CDD505-2E9C-101B-9397-08002B2CF9AE}" pid="56" name="FSC#COOELAK@1.1001:FileRefOrdinal">
    <vt:lpwstr>18</vt:lpwstr>
  </property>
  <property fmtid="{D5CDD505-2E9C-101B-9397-08002B2CF9AE}" pid="57" name="FSC#COOELAK@1.1001:FileRefOU">
    <vt:lpwstr>II/3</vt:lpwstr>
  </property>
  <property fmtid="{D5CDD505-2E9C-101B-9397-08002B2CF9AE}" pid="58" name="FSC#COOELAK@1.1001:Organization">
    <vt:lpwstr/>
  </property>
  <property fmtid="{D5CDD505-2E9C-101B-9397-08002B2CF9AE}" pid="59" name="FSC#COOELAK@1.1001:Owner">
    <vt:lpwstr>Erwin Gruber</vt:lpwstr>
  </property>
  <property fmtid="{D5CDD505-2E9C-101B-9397-08002B2CF9AE}" pid="60" name="FSC#COOELAK@1.1001:OwnerExtension">
    <vt:lpwstr>+43 1 51433 502081</vt:lpwstr>
  </property>
  <property fmtid="{D5CDD505-2E9C-101B-9397-08002B2CF9AE}" pid="61" name="FSC#COOELAK@1.1001:OwnerFaxExtension">
    <vt:lpwstr>+43 1514335902081</vt:lpwstr>
  </property>
  <property fmtid="{D5CDD505-2E9C-101B-9397-08002B2CF9AE}" pid="62" name="FSC#COOELAK@1.1001:DispatchedBy">
    <vt:lpwstr/>
  </property>
  <property fmtid="{D5CDD505-2E9C-101B-9397-08002B2CF9AE}" pid="63" name="FSC#COOELAK@1.1001:DispatchedAt">
    <vt:lpwstr/>
  </property>
  <property fmtid="{D5CDD505-2E9C-101B-9397-08002B2CF9AE}" pid="64" name="FSC#COOELAK@1.1001:ApprovedBy">
    <vt:lpwstr/>
  </property>
  <property fmtid="{D5CDD505-2E9C-101B-9397-08002B2CF9AE}" pid="65" name="FSC#COOELAK@1.1001:ApprovedAt">
    <vt:lpwstr/>
  </property>
  <property fmtid="{D5CDD505-2E9C-101B-9397-08002B2CF9AE}" pid="66" name="FSC#COOELAK@1.1001:Department">
    <vt:lpwstr>BMF - II/3 (II/3)</vt:lpwstr>
  </property>
  <property fmtid="{D5CDD505-2E9C-101B-9397-08002B2CF9AE}" pid="67" name="FSC#COOELAK@1.1001:CreatedAt">
    <vt:lpwstr>28.02.2017</vt:lpwstr>
  </property>
  <property fmtid="{D5CDD505-2E9C-101B-9397-08002B2CF9AE}" pid="68" name="FSC#COOELAK@1.1001:OU">
    <vt:lpwstr>BMF - II/3 (II/3)</vt:lpwstr>
  </property>
  <property fmtid="{D5CDD505-2E9C-101B-9397-08002B2CF9AE}" pid="69" name="FSC#COOELAK@1.1001:Priority">
    <vt:lpwstr> ()</vt:lpwstr>
  </property>
  <property fmtid="{D5CDD505-2E9C-101B-9397-08002B2CF9AE}" pid="70" name="FSC#COOELAK@1.1001:ObjBarCode">
    <vt:lpwstr>*COO.3000.109.7.4221345*</vt:lpwstr>
  </property>
  <property fmtid="{D5CDD505-2E9C-101B-9397-08002B2CF9AE}" pid="71" name="FSC#COOELAK@1.1001:RefBarCode">
    <vt:lpwstr/>
  </property>
  <property fmtid="{D5CDD505-2E9C-101B-9397-08002B2CF9AE}" pid="72" name="FSC#COOELAK@1.1001:FileRefBarCode">
    <vt:lpwstr>*BMF-111112/0018-II/3/2017*</vt:lpwstr>
  </property>
  <property fmtid="{D5CDD505-2E9C-101B-9397-08002B2CF9AE}" pid="73" name="FSC#COOELAK@1.1001:ExternalRef">
    <vt:lpwstr/>
  </property>
  <property fmtid="{D5CDD505-2E9C-101B-9397-08002B2CF9AE}" pid="74" name="FSC#COOELAK@1.1001:IncomingNumber">
    <vt:lpwstr/>
  </property>
  <property fmtid="{D5CDD505-2E9C-101B-9397-08002B2CF9AE}" pid="75" name="FSC#COOELAK@1.1001:IncomingSubject">
    <vt:lpwstr/>
  </property>
  <property fmtid="{D5CDD505-2E9C-101B-9397-08002B2CF9AE}" pid="76" name="FSC#COOELAK@1.1001:ProcessResponsible">
    <vt:lpwstr>Gruber, Erwin</vt:lpwstr>
  </property>
  <property fmtid="{D5CDD505-2E9C-101B-9397-08002B2CF9AE}" pid="77" name="FSC#COOELAK@1.1001:ProcessResponsiblePhone">
    <vt:lpwstr>+43 1 51433 502081</vt:lpwstr>
  </property>
  <property fmtid="{D5CDD505-2E9C-101B-9397-08002B2CF9AE}" pid="78" name="FSC#COOELAK@1.1001:ProcessResponsibleMail">
    <vt:lpwstr>Erwin.Gruber@bmf.gv.at</vt:lpwstr>
  </property>
  <property fmtid="{D5CDD505-2E9C-101B-9397-08002B2CF9AE}" pid="79" name="FSC#COOELAK@1.1001:ProcessResponsibleFax">
    <vt:lpwstr>+43 1514335902081</vt:lpwstr>
  </property>
  <property fmtid="{D5CDD505-2E9C-101B-9397-08002B2CF9AE}" pid="80" name="FSC#COOELAK@1.1001:ApproverFirstName">
    <vt:lpwstr/>
  </property>
  <property fmtid="{D5CDD505-2E9C-101B-9397-08002B2CF9AE}" pid="81" name="FSC#COOELAK@1.1001:ApproverSurName">
    <vt:lpwstr/>
  </property>
  <property fmtid="{D5CDD505-2E9C-101B-9397-08002B2CF9AE}" pid="82" name="FSC#COOELAK@1.1001:ApproverTitle">
    <vt:lpwstr/>
  </property>
  <property fmtid="{D5CDD505-2E9C-101B-9397-08002B2CF9AE}" pid="83" name="FSC#COOELAK@1.1001:ExternalDate">
    <vt:lpwstr/>
  </property>
  <property fmtid="{D5CDD505-2E9C-101B-9397-08002B2CF9AE}" pid="84" name="FSC#COOELAK@1.1001:SettlementApprovedAt">
    <vt:lpwstr/>
  </property>
  <property fmtid="{D5CDD505-2E9C-101B-9397-08002B2CF9AE}" pid="85" name="FSC#COOELAK@1.1001:BaseNumber">
    <vt:lpwstr>111112</vt:lpwstr>
  </property>
  <property fmtid="{D5CDD505-2E9C-101B-9397-08002B2CF9AE}" pid="86" name="FSC#COOELAK@1.1001:CurrentUserRolePos">
    <vt:lpwstr>Genehmiger/in</vt:lpwstr>
  </property>
  <property fmtid="{D5CDD505-2E9C-101B-9397-08002B2CF9AE}" pid="87" name="FSC#COOELAK@1.1001:CurrentUserEmail">
    <vt:lpwstr>Erwin.Gruber@bmf.gv.at</vt:lpwstr>
  </property>
  <property fmtid="{D5CDD505-2E9C-101B-9397-08002B2CF9AE}" pid="88" name="FSC#ELAKGOV@1.1001:PersonalSubjGender">
    <vt:lpwstr/>
  </property>
  <property fmtid="{D5CDD505-2E9C-101B-9397-08002B2CF9AE}" pid="89" name="FSC#ELAKGOV@1.1001:PersonalSubjFirstName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Salutation">
    <vt:lpwstr/>
  </property>
  <property fmtid="{D5CDD505-2E9C-101B-9397-08002B2CF9AE}" pid="92" name="FSC#ELAKGOV@1.1001:PersonalSubjAddress">
    <vt:lpwstr/>
  </property>
  <property fmtid="{D5CDD505-2E9C-101B-9397-08002B2CF9AE}" pid="93" name="FSC#ATSTATECFG@1.1001:Office">
    <vt:lpwstr/>
  </property>
  <property fmtid="{D5CDD505-2E9C-101B-9397-08002B2CF9AE}" pid="94" name="FSC#ATSTATECFG@1.1001:Agent">
    <vt:lpwstr/>
  </property>
  <property fmtid="{D5CDD505-2E9C-101B-9397-08002B2CF9AE}" pid="95" name="FSC#ATSTATECFG@1.1001:AgentPhone">
    <vt:lpwstr/>
  </property>
  <property fmtid="{D5CDD505-2E9C-101B-9397-08002B2CF9AE}" pid="96" name="FSC#ATSTATECFG@1.1001:DepartmentFax">
    <vt:lpwstr/>
  </property>
  <property fmtid="{D5CDD505-2E9C-101B-9397-08002B2CF9AE}" pid="97" name="FSC#ATSTATECFG@1.1001:DepartmentEmail">
    <vt:lpwstr/>
  </property>
  <property fmtid="{D5CDD505-2E9C-101B-9397-08002B2CF9AE}" pid="98" name="FSC#ATSTATECFG@1.1001:SubfileDate">
    <vt:lpwstr/>
  </property>
  <property fmtid="{D5CDD505-2E9C-101B-9397-08002B2CF9AE}" pid="99" name="FSC#ATSTATECFG@1.1001:SubfileSubject">
    <vt:lpwstr/>
  </property>
  <property fmtid="{D5CDD505-2E9C-101B-9397-08002B2CF9AE}" pid="100" name="FSC#ATSTATECFG@1.1001:DepartmentZipCode">
    <vt:lpwstr/>
  </property>
  <property fmtid="{D5CDD505-2E9C-101B-9397-08002B2CF9AE}" pid="101" name="FSC#ATSTATECFG@1.1001:DepartmentCountry">
    <vt:lpwstr/>
  </property>
  <property fmtid="{D5CDD505-2E9C-101B-9397-08002B2CF9AE}" pid="102" name="FSC#ATSTATECFG@1.1001:DepartmentCity">
    <vt:lpwstr/>
  </property>
  <property fmtid="{D5CDD505-2E9C-101B-9397-08002B2CF9AE}" pid="103" name="FSC#ATSTATECFG@1.1001:DepartmentStreet">
    <vt:lpwstr/>
  </property>
  <property fmtid="{D5CDD505-2E9C-101B-9397-08002B2CF9AE}" pid="104" name="FSC#ATSTATECFG@1.1001:DepartmentDVR">
    <vt:lpwstr/>
  </property>
  <property fmtid="{D5CDD505-2E9C-101B-9397-08002B2CF9AE}" pid="105" name="FSC#ATSTATECFG@1.1001:DepartmentUID">
    <vt:lpwstr/>
  </property>
  <property fmtid="{D5CDD505-2E9C-101B-9397-08002B2CF9AE}" pid="106" name="FSC#ATSTATECFG@1.1001:SubfileReference">
    <vt:lpwstr/>
  </property>
  <property fmtid="{D5CDD505-2E9C-101B-9397-08002B2CF9AE}" pid="107" name="FSC#ATSTATECFG@1.1001:Claus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ATPRECONFIG@1.1001:ChargePreview">
    <vt:lpwstr/>
  </property>
  <property fmtid="{D5CDD505-2E9C-101B-9397-08002B2CF9AE}" pid="117" name="FSC#ATSTATECFG@1.1001:ExternalFile">
    <vt:lpwstr/>
  </property>
  <property fmtid="{D5CDD505-2E9C-101B-9397-08002B2CF9AE}" pid="118" name="FSC#COOSYSTEM@1.1:Container">
    <vt:lpwstr>COO.3000.109.7.4221345</vt:lpwstr>
  </property>
  <property fmtid="{D5CDD505-2E9C-101B-9397-08002B2CF9AE}" pid="119" name="FSC#FSCFOLIO@1.1001:docpropproject">
    <vt:lpwstr/>
  </property>
</Properties>
</file>